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ALIBRA AUTOTK" sheetId="1" r:id="rId1"/>
  </sheets>
  <calcPr calcId="145621"/>
</workbook>
</file>

<file path=xl/calcChain.xml><?xml version="1.0" encoding="utf-8"?>
<calcChain xmlns="http://schemas.openxmlformats.org/spreadsheetml/2006/main">
  <c r="B1" i="1" l="1"/>
  <c r="E4" i="1" l="1"/>
  <c r="E3" i="1"/>
  <c r="E7" i="1"/>
  <c r="E5" i="1"/>
  <c r="E8" i="1"/>
  <c r="E6" i="1"/>
</calcChain>
</file>

<file path=xl/sharedStrings.xml><?xml version="1.0" encoding="utf-8"?>
<sst xmlns="http://schemas.openxmlformats.org/spreadsheetml/2006/main" count="36" uniqueCount="33">
  <si>
    <t>LOTE 3, SECCIÓN H, LOTIFICACIÓN LA COMPAÑIA, MUNICIPIO DE PALIN, DEPARTAMENTO DE ESCUINTLA</t>
  </si>
  <si>
    <t xml:space="preserve">SERVITEC </t>
  </si>
  <si>
    <t>115-14</t>
  </si>
  <si>
    <t>CA. LOS TUBOS, PARCELA 85, LOTE 27, COL ALDEA SANTA ISABEL, ZONA 0, MUNICIPIO DE SAN JOSE, DEPARTAMENTO DE ESCUINTLA</t>
  </si>
  <si>
    <t xml:space="preserve">SERVICIOS DEL PACIFICO </t>
  </si>
  <si>
    <t>1108-18</t>
  </si>
  <si>
    <t>PRIMERA LICENCIA</t>
  </si>
  <si>
    <t>UBICADA EN LA COLONIA EL PANTANAL, MUNICIPIO DE PUERTO BARRIOS, DEPARTAMENTO DE IZABAL</t>
  </si>
  <si>
    <t>CGLS</t>
  </si>
  <si>
    <t>1472-17</t>
  </si>
  <si>
    <t>3ª. AVENIDA 5-29 ZONA 4, COLONIA VENECIA I, MUNICIPIO DE VILLA NUEVA, DEPARTAMENTO DE GUATEMALA</t>
  </si>
  <si>
    <t>Calibradora Industrial De Guatemala</t>
  </si>
  <si>
    <t>87-12</t>
  </si>
  <si>
    <t>RENOVACION</t>
  </si>
  <si>
    <t>FINCA EL POTRERO KM 29.5 CARRETERA AL PACIFICO, MUNICIPIO DE AMATITLÁN, DEPARTAMENTO DE GUATEMALA</t>
  </si>
  <si>
    <t>MTG</t>
  </si>
  <si>
    <t>457-97</t>
  </si>
  <si>
    <t>7ª. CALLE 25-70 ZONA 4, FINCA EL NARANJO, MUNICIPIO DE MIXCO DEPARTAMENTO DE GUATEMALA</t>
  </si>
  <si>
    <t xml:space="preserve">Calibradora el Naranjo </t>
  </si>
  <si>
    <t>37-99</t>
  </si>
  <si>
    <t>OBSERVACIONES</t>
  </si>
  <si>
    <t>DIRECCION DE LA PLANTA DE CALIBRACION</t>
  </si>
  <si>
    <t>Fecha de Resolucion</t>
  </si>
  <si>
    <t xml:space="preserve">Resolucion </t>
  </si>
  <si>
    <t>Estatus</t>
  </si>
  <si>
    <t>Fecha de Vencimiento</t>
  </si>
  <si>
    <t>Empresa</t>
  </si>
  <si>
    <t>Expediente</t>
  </si>
  <si>
    <t>No.</t>
  </si>
  <si>
    <t>VIGENTE</t>
  </si>
  <si>
    <t>Empresas para Calibracion Volumetrica de Unidades de Transporte de petroleo y productos petroleros (excepto GLP)</t>
  </si>
  <si>
    <t>VENCIDA</t>
  </si>
  <si>
    <t>REQUERIMIENTOS DE RENOVACION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</si>
</sst>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I4" sqref="I4"/>
    </sheetView>
  </sheetViews>
  <sheetFormatPr baseColWidth="10" defaultRowHeight="12.75" x14ac:dyDescent="0.2"/>
  <cols>
    <col min="1" max="1" width="4.28515625" style="1" customWidth="1"/>
    <col min="2" max="2" width="11.5703125" style="1" customWidth="1"/>
    <col min="3" max="3" width="19.85546875" style="2" bestFit="1" customWidth="1"/>
    <col min="4" max="4" width="19.5703125" style="2" customWidth="1"/>
    <col min="5" max="5" width="11.85546875" customWidth="1"/>
    <col min="6" max="6" width="10.7109375" style="2" bestFit="1" customWidth="1"/>
    <col min="7" max="7" width="10.7109375" style="2" customWidth="1"/>
    <col min="8" max="8" width="45" style="2" customWidth="1"/>
    <col min="9" max="9" width="24.28515625" style="1" customWidth="1"/>
  </cols>
  <sheetData>
    <row r="1" spans="1:10" ht="45" customHeight="1" x14ac:dyDescent="0.3">
      <c r="B1" s="17">
        <f ca="1">TODAY()</f>
        <v>44091</v>
      </c>
      <c r="C1" s="19" t="s">
        <v>30</v>
      </c>
      <c r="D1" s="19"/>
      <c r="E1" s="19"/>
      <c r="F1" s="19"/>
      <c r="G1" s="19"/>
      <c r="H1" s="19"/>
      <c r="I1" s="16" t="s">
        <v>29</v>
      </c>
      <c r="J1" s="20" t="s">
        <v>31</v>
      </c>
    </row>
    <row r="2" spans="1:10" s="12" customFormat="1" ht="38.25" x14ac:dyDescent="0.2">
      <c r="A2" s="4" t="s">
        <v>28</v>
      </c>
      <c r="B2" s="15" t="s">
        <v>27</v>
      </c>
      <c r="C2" s="15" t="s">
        <v>26</v>
      </c>
      <c r="D2" s="14" t="s">
        <v>25</v>
      </c>
      <c r="E2" s="14" t="s">
        <v>24</v>
      </c>
      <c r="F2" s="13" t="s">
        <v>23</v>
      </c>
      <c r="G2" s="13" t="s">
        <v>22</v>
      </c>
      <c r="H2" s="13" t="s">
        <v>21</v>
      </c>
      <c r="I2" s="13" t="s">
        <v>20</v>
      </c>
    </row>
    <row r="3" spans="1:10" ht="36" x14ac:dyDescent="0.2">
      <c r="A3" s="7">
        <v>1</v>
      </c>
      <c r="B3" s="7" t="s">
        <v>19</v>
      </c>
      <c r="C3" s="7" t="s">
        <v>18</v>
      </c>
      <c r="D3" s="6">
        <v>44066</v>
      </c>
      <c r="E3" s="21" t="str">
        <f ca="1">IF(D3&lt;B$1,J$1,I$1)</f>
        <v>VENCIDA</v>
      </c>
      <c r="F3" s="7">
        <v>181258</v>
      </c>
      <c r="G3" s="6">
        <v>43270</v>
      </c>
      <c r="H3" s="10" t="s">
        <v>17</v>
      </c>
      <c r="I3" s="18" t="s">
        <v>32</v>
      </c>
    </row>
    <row r="4" spans="1:10" ht="36" x14ac:dyDescent="0.2">
      <c r="A4" s="7">
        <v>2</v>
      </c>
      <c r="B4" s="9" t="s">
        <v>16</v>
      </c>
      <c r="C4" s="9" t="s">
        <v>15</v>
      </c>
      <c r="D4" s="6">
        <v>45529</v>
      </c>
      <c r="E4" s="11" t="str">
        <f ca="1">IF(D4&lt;B$1,#REF!,I$1)</f>
        <v>VIGENTE</v>
      </c>
      <c r="F4" s="7">
        <v>192454</v>
      </c>
      <c r="G4" s="6">
        <v>43760</v>
      </c>
      <c r="H4" s="10" t="s">
        <v>14</v>
      </c>
      <c r="I4" s="4" t="s">
        <v>13</v>
      </c>
    </row>
    <row r="5" spans="1:10" ht="36" x14ac:dyDescent="0.2">
      <c r="A5" s="7">
        <v>3</v>
      </c>
      <c r="B5" s="9" t="s">
        <v>12</v>
      </c>
      <c r="C5" s="4" t="s">
        <v>11</v>
      </c>
      <c r="D5" s="6">
        <v>45475</v>
      </c>
      <c r="E5" s="11" t="str">
        <f ca="1">IF(D5&lt;B$1,#REF!,I$1)</f>
        <v>VIGENTE</v>
      </c>
      <c r="F5" s="7">
        <v>191554</v>
      </c>
      <c r="G5" s="6">
        <v>43649</v>
      </c>
      <c r="H5" s="10" t="s">
        <v>10</v>
      </c>
      <c r="I5" s="18" t="s">
        <v>6</v>
      </c>
    </row>
    <row r="6" spans="1:10" ht="33" customHeight="1" x14ac:dyDescent="0.2">
      <c r="A6" s="7">
        <v>4</v>
      </c>
      <c r="B6" s="9" t="s">
        <v>9</v>
      </c>
      <c r="C6" s="4" t="s">
        <v>8</v>
      </c>
      <c r="D6" s="6">
        <v>45214</v>
      </c>
      <c r="E6" s="11" t="str">
        <f ca="1">IF(D6&lt;B$1,#REF!,I$1)</f>
        <v>VIGENTE</v>
      </c>
      <c r="F6" s="7">
        <v>182253</v>
      </c>
      <c r="G6" s="6">
        <v>43389</v>
      </c>
      <c r="H6" s="10" t="s">
        <v>7</v>
      </c>
      <c r="I6" s="4" t="s">
        <v>6</v>
      </c>
    </row>
    <row r="7" spans="1:10" ht="36" x14ac:dyDescent="0.2">
      <c r="A7" s="7">
        <v>5</v>
      </c>
      <c r="B7" s="9" t="s">
        <v>5</v>
      </c>
      <c r="C7" s="4" t="s">
        <v>4</v>
      </c>
      <c r="D7" s="6">
        <v>45466</v>
      </c>
      <c r="E7" s="11" t="str">
        <f ca="1">IF(D7&lt;B$1,#REF!,I$1)</f>
        <v>VIGENTE</v>
      </c>
      <c r="F7" s="7">
        <v>191485</v>
      </c>
      <c r="G7" s="6">
        <v>43640</v>
      </c>
      <c r="H7" s="5" t="s">
        <v>3</v>
      </c>
      <c r="I7" s="18" t="s">
        <v>6</v>
      </c>
    </row>
    <row r="8" spans="1:10" ht="36" x14ac:dyDescent="0.2">
      <c r="A8" s="7">
        <v>6</v>
      </c>
      <c r="B8" s="9" t="s">
        <v>2</v>
      </c>
      <c r="C8" s="4" t="s">
        <v>1</v>
      </c>
      <c r="D8" s="6">
        <v>45214</v>
      </c>
      <c r="E8" s="8" t="str">
        <f ca="1">IF(D8&lt;B$1,#REF!,I$1)</f>
        <v>VIGENTE</v>
      </c>
      <c r="F8" s="7">
        <v>182263</v>
      </c>
      <c r="G8" s="6">
        <v>43389</v>
      </c>
      <c r="H8" s="5" t="s">
        <v>0</v>
      </c>
      <c r="I8" s="18" t="s">
        <v>6</v>
      </c>
    </row>
    <row r="9" spans="1:10" x14ac:dyDescent="0.2">
      <c r="H9" s="3"/>
    </row>
  </sheetData>
  <mergeCells count="1">
    <mergeCell ref="C1:H1"/>
  </mergeCells>
  <conditionalFormatting sqref="E3:E4">
    <cfRule type="cellIs" dxfId="5" priority="7" stopIfTrue="1" operator="equal">
      <formula>"Vencida"</formula>
    </cfRule>
  </conditionalFormatting>
  <conditionalFormatting sqref="E8">
    <cfRule type="cellIs" dxfId="4" priority="4" stopIfTrue="1" operator="equal">
      <formula>"Vencida"</formula>
    </cfRule>
  </conditionalFormatting>
  <conditionalFormatting sqref="E6">
    <cfRule type="cellIs" dxfId="3" priority="3" stopIfTrue="1" operator="equal">
      <formula>"Vencida"</formula>
    </cfRule>
  </conditionalFormatting>
  <conditionalFormatting sqref="E7">
    <cfRule type="cellIs" dxfId="2" priority="2" stopIfTrue="1" operator="equal">
      <formula>"Vencida"</formula>
    </cfRule>
  </conditionalFormatting>
  <conditionalFormatting sqref="E5">
    <cfRule type="cellIs" dxfId="1" priority="1" stopIfTrue="1" operator="equal">
      <formula>"Vencida"</formula>
    </cfRule>
  </conditionalFormatting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CALIBRA AUTOTK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Ruano Barrillas</dc:creator>
  <cp:lastModifiedBy>Marcela Ruano Barillas</cp:lastModifiedBy>
  <dcterms:created xsi:type="dcterms:W3CDTF">2019-02-21T20:27:51Z</dcterms:created>
  <dcterms:modified xsi:type="dcterms:W3CDTF">2020-09-17T17:36:21Z</dcterms:modified>
</cp:coreProperties>
</file>