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presupuestos03\Desktop\EJERCICIO FISCAL 2024\TABLERO DE RENDICIÓN DE CUENTAS\"/>
    </mc:Choice>
  </mc:AlternateContent>
  <xr:revisionPtr revIDLastSave="0" documentId="13_ncr:1_{BA74889D-4C15-4907-BE68-71499AEDC77A}" xr6:coauthVersionLast="47" xr6:coauthVersionMax="47" xr10:uidLastSave="{00000000-0000-0000-0000-000000000000}"/>
  <bookViews>
    <workbookView xWindow="-120" yWindow="-120" windowWidth="29040" windowHeight="15720" xr2:uid="{00000000-000D-0000-FFFF-FFFF00000000}"/>
  </bookViews>
  <sheets>
    <sheet name="Tablero" sheetId="1" r:id="rId1"/>
    <sheet name="Hoja3" sheetId="3" r:id="rId2"/>
    <sheet name="Hoja2" sheetId="2" r:id="rId3"/>
  </sheets>
  <definedNames>
    <definedName name="_xlnm.Print_Area" localSheetId="0">Tablero!$A$1:$P$33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4" i="1" l="1"/>
  <c r="I32" i="1"/>
  <c r="I23" i="1"/>
  <c r="I31" i="1"/>
  <c r="I30" i="1"/>
  <c r="I28" i="1"/>
  <c r="I27" i="1"/>
  <c r="I25" i="1"/>
  <c r="I24" i="1"/>
  <c r="O14" i="1"/>
  <c r="B6" i="2" l="1"/>
</calcChain>
</file>

<file path=xl/sharedStrings.xml><?xml version="1.0" encoding="utf-8"?>
<sst xmlns="http://schemas.openxmlformats.org/spreadsheetml/2006/main" count="79" uniqueCount="78">
  <si>
    <t>PRESUPUESTO VIGENTE PARA 2023</t>
  </si>
  <si>
    <t>AUTORIDADES</t>
  </si>
  <si>
    <t>SERVICIOS PERSONALES, TÉCNICOS Y PROFESIONALES</t>
  </si>
  <si>
    <t>Presupuesto vigente</t>
  </si>
  <si>
    <t>Descripción del programa</t>
  </si>
  <si>
    <t>Presupuesto ejecutado</t>
  </si>
  <si>
    <t>Procentaje de ejecución</t>
  </si>
  <si>
    <t>Información Pública</t>
  </si>
  <si>
    <t>Región 1: Guatemala</t>
  </si>
  <si>
    <t xml:space="preserve">PRESUPUESTO EJECUTADO </t>
  </si>
  <si>
    <t xml:space="preserve">PORCENTAJE DE EJECUCIÓN </t>
  </si>
  <si>
    <t>Presupuesto vigente 2023</t>
  </si>
  <si>
    <t>Porcentaje de ejecución</t>
  </si>
  <si>
    <t>Presupuesto para pago de salarios y honorarios</t>
  </si>
  <si>
    <t>Presupuesto ejecutado en pago de salarios y honorarios</t>
  </si>
  <si>
    <t>Porcentaje de ejecución en el pago de salarios y honorarios</t>
  </si>
  <si>
    <t>EJECUCIÓN PRESUPUESTARIA
POR GRUPOS DE GASTO</t>
  </si>
  <si>
    <t>EJECUCIÓN PRESUPUESTARIA POR CLASIFICACIÓN GEOGRÁFICA</t>
  </si>
  <si>
    <t>TABLERO DE RENDICIÓN DE CUENTAS</t>
  </si>
  <si>
    <t>Región 10: Servicios en el exterior</t>
  </si>
  <si>
    <t>GESTIÓN DE PRESUPUESTO</t>
  </si>
  <si>
    <t xml:space="preserve"> PROGRAMAS PRESUPUESTA-RIOS</t>
  </si>
  <si>
    <t>EJECUCIÓN 
POR FINALIDADES</t>
  </si>
  <si>
    <t>Servicios técnicos o profesionales subgrupo 18</t>
  </si>
  <si>
    <t>Servicios técnicos o profesionales 029</t>
  </si>
  <si>
    <t>PROGRAMA 1</t>
  </si>
  <si>
    <t>PROGRAMA 3</t>
  </si>
  <si>
    <t>Personal temporal 021
Personal temporal 022
Jornales 031</t>
  </si>
  <si>
    <t>Personal permanente 011</t>
  </si>
  <si>
    <t>MINISTERIO DE ENERGÍA Y MINAS</t>
  </si>
  <si>
    <t>Grupo (000): SERVICIOS PERSONALES</t>
  </si>
  <si>
    <t>Grupo (100): SERVICIOS NO PERSONALES</t>
  </si>
  <si>
    <t>Grupo (200): MATERIALES Y SUMINISTROS</t>
  </si>
  <si>
    <t>Grupo (300): PROPIEDAD, PLANTA, EQUIPO E INTANGIBLES</t>
  </si>
  <si>
    <t>Grupo (400): TRANSFERENCIAS CORRIENTES</t>
  </si>
  <si>
    <t>050000: ASUNTOS ECONÓMICOS</t>
  </si>
  <si>
    <t>010000: SERVICIOS PÚBLICOS GENERALES</t>
  </si>
  <si>
    <t>060000: PROTECCIÓN AMBIENTAL</t>
  </si>
  <si>
    <t>Región (I): METROPOLITANA</t>
  </si>
  <si>
    <t>Región (III): NORORIENTE</t>
  </si>
  <si>
    <t>Región (V): CENTRAL</t>
  </si>
  <si>
    <t>Región (VIII): PETÉN</t>
  </si>
  <si>
    <t>PROGRAMA 11</t>
  </si>
  <si>
    <t>PROGRAMA 12</t>
  </si>
  <si>
    <t>PROGRAMA 13</t>
  </si>
  <si>
    <t>PROGRAMA 14</t>
  </si>
  <si>
    <t>PROGRAMA 15</t>
  </si>
  <si>
    <t>PROGRAMA 99</t>
  </si>
  <si>
    <t>ACTIVIDADES CENTRALES</t>
  </si>
  <si>
    <t>DESARROLLO SOSTENIBLE DEL SECTOR ENERGETICO, MINERO Y DE HIDROCARBUROS (ACTIVIDAD COMUN A LOS PROGRAMAS 11, 12 Y 15)</t>
  </si>
  <si>
    <t>FOMENTO Y CONTROL EN LA EXPLORACION, EXPLOTACION Y COMERCIALIZACION DE HIDROCARBUROS</t>
  </si>
  <si>
    <t>FOMENTO A LA ACTIVIDAD MINERA</t>
  </si>
  <si>
    <t>SEGURIDAD RADIOLOGICA</t>
  </si>
  <si>
    <t>SERVICIOS TECNICOS DE LABORATORIO</t>
  </si>
  <si>
    <t>FOMENTO DE LAS ACTIVIDADES DE GENERACION, TRANSMISION Y DISTRIBUCION DE ENERGIA</t>
  </si>
  <si>
    <t>PARTIDAS NO ASIGNABLES A PROGRAMAS</t>
  </si>
  <si>
    <t>Ministro de Energía y Minas</t>
  </si>
  <si>
    <t>Viceministro de Energía y Minas encargado del área de minería e hidrocarburos</t>
  </si>
  <si>
    <t>Viceministro de Desarrollo Sostenible</t>
  </si>
  <si>
    <t>Grupo (900): ASIGNACIONES GLOBALES</t>
  </si>
  <si>
    <t>000 personas
004 personas
000 personas</t>
  </si>
  <si>
    <t>Viceministro de Energía y Minas encargado del Área Energética</t>
  </si>
  <si>
    <t>000 personas</t>
  </si>
  <si>
    <t>ACTUALIZADO AL 30 DE JUNIO DEL 2024</t>
  </si>
  <si>
    <t>Ing. Víctor Hugo Ventura Ruiz</t>
  </si>
  <si>
    <t>Ing. Juan Fernando Castro Martínez</t>
  </si>
  <si>
    <t>Ing. Carlos Alberto Avalos Ortíz</t>
  </si>
  <si>
    <t>-</t>
  </si>
  <si>
    <t>Región (VI): SUROCCIDENTE</t>
  </si>
  <si>
    <t>PRINCIPALES AVANCES O LOGROS
AL 30 DE JUNIO DE 2024</t>
  </si>
  <si>
    <r>
      <rPr>
        <b/>
        <sz val="8.5"/>
        <color theme="1"/>
        <rFont val="Arial"/>
        <family val="2"/>
      </rPr>
      <t xml:space="preserve">PROGRAMA 11: Fomento y Control en la exploración, explotación y comercialización de hidrocarburos
Avances:
</t>
    </r>
    <r>
      <rPr>
        <sz val="8.5"/>
        <color theme="1"/>
        <rFont val="Arial"/>
        <family val="2"/>
      </rPr>
      <t xml:space="preserve">•Registro, monitoreo y análisis de 5,074 informes acumulados (enero-junio) de las estaciones de servicio con relación al consumo de combustibles, recibidos a través del Sistema de Comercialización de la Dirección General de Hidrocarburos. 964 informes corresponden al mes de junio.
•Actividades de verificación de la calidad de los combustibles, a través del laboratorio móvil en: 81 estaciones de servicio y 261 muestras de combustibles analizadas acumuladas (enero - junio). En el mes de junio se verificaron 20 estaciones de servicio y 64 muestras de combustibles.
•196 insepecciones acumuladas (enero-junio) a empresas que se encuentran en proceso de otorgamiento de licencias. En el mes de junio se realizaron 50 inspecciones en: 30 estaciones de servicio, 7 expendios de Gas Licuado de Petróleo en cilindros portátiles y 13 para depósitos de almacenamiento para consumo propio. 
</t>
    </r>
  </si>
  <si>
    <r>
      <rPr>
        <b/>
        <sz val="8.5"/>
        <color theme="1"/>
        <rFont val="Arial"/>
        <family val="2"/>
      </rPr>
      <t xml:space="preserve">PROGRAMA 13: Seguridad Radiológica
Avances:
</t>
    </r>
    <r>
      <rPr>
        <sz val="8.5"/>
        <color theme="1"/>
        <rFont val="Arial"/>
        <family val="2"/>
      </rPr>
      <t xml:space="preserve">•53 inspecciones radiológicas acumuladas (enero-junio) con su respectivo dictamen, en distintos departamentos del país. 13 corresponden al mes de junio. 
</t>
    </r>
    <r>
      <rPr>
        <b/>
        <sz val="8.5"/>
        <color theme="1"/>
        <rFont val="Arial"/>
        <family val="2"/>
      </rPr>
      <t>Beneficiarios</t>
    </r>
    <r>
      <rPr>
        <sz val="8.5"/>
        <color theme="1"/>
        <rFont val="Arial"/>
        <family val="2"/>
      </rPr>
      <t xml:space="preserve">: 1,550,672 guatemaltecos directa e indirectamente protegidos contra cualquier sobreexposición a radiación ionizante principalmente en los departamentos de Guatemala y Huehuetenango. 380,245 personas corresponden al mes de junio
•636 dictámenes acumulados (enero-junio) con su respectivo licenciamiento. 130 corresponden al mes de junio.
Los dictámenes realizados, se desagregan de la siguiente manera:
-113 dictámenes acumulados (enero-junio) con su respectivo licenciamiento a personas individuales o jurídicas que utilizan equipos generadores, fuentes o actividades relacionadas con radiación ionizante y no ionizante. 25 dictámenes corresponden al mes de junio.
-434 dictámenes acumulados (enero-junio) con su respectivo licenciamiento a operadores individuales que utilizan equipos generadores, fuentes o actividades relacionadas con radiación, verificación o seguimiento. 84 Dictámenes corresponden al mes de junio.
-36 dictámenes  acumulados (enero-junio) con su respectivo licenciamiento a las actividades de comercialización, transporte o afines, relacionadas con equipos generadores, fuente de radiación, verificación o seguimiento. 8 Dictámenes  corresponden al mes de junio.
-53 dictámenes acumulados (enero-junio) de Inspecciones previo a licenciamiento a entidades públicas, personas individuales o Jurídicas que utilizan fuentes, equipos generadores, o que desarrollan actividades relacionadas con radiación. 13 Dictamenes corresponden al mes de junio.
</t>
    </r>
    <r>
      <rPr>
        <b/>
        <sz val="8.5"/>
        <color theme="1"/>
        <rFont val="Arial"/>
        <family val="2"/>
      </rPr>
      <t xml:space="preserve">Beneficiarios: </t>
    </r>
    <r>
      <rPr>
        <sz val="8.5"/>
        <color theme="1"/>
        <rFont val="Arial"/>
        <family val="2"/>
      </rPr>
      <t xml:space="preserve">población de los departamentos de Guatemala, Zacapa, Chiquimula, Izabal y Petén.
•7 conferencias impartidas acumuladas (enero-junio) sobre cultura de protección y seguridad radiológica. 2 corresponden al mes de junio.
</t>
    </r>
    <r>
      <rPr>
        <b/>
        <sz val="8.5"/>
        <color theme="1"/>
        <rFont val="Arial"/>
        <family val="2"/>
      </rPr>
      <t xml:space="preserve"> Beneficiarios</t>
    </r>
    <r>
      <rPr>
        <sz val="8.5"/>
        <color theme="1"/>
        <rFont val="Arial"/>
        <family val="2"/>
      </rPr>
      <t>: 78 personas (22 participantes fueron mujeres y 56 hombres). 16 personas corresponden al mes de junio.</t>
    </r>
  </si>
  <si>
    <r>
      <rPr>
        <b/>
        <sz val="8.5"/>
        <rFont val="Arial"/>
        <family val="2"/>
      </rPr>
      <t>PROGRAMA 14: Servicios Técnicos de Laboratorio</t>
    </r>
    <r>
      <rPr>
        <sz val="8.5"/>
        <rFont val="Arial"/>
        <family val="2"/>
      </rPr>
      <t xml:space="preserve">
</t>
    </r>
    <r>
      <rPr>
        <b/>
        <sz val="8.5"/>
        <rFont val="Arial"/>
        <family val="2"/>
      </rPr>
      <t>Avance:</t>
    </r>
    <r>
      <rPr>
        <sz val="8.5"/>
        <rFont val="Arial"/>
        <family val="2"/>
      </rPr>
      <t xml:space="preserve">
• 21,391 análisis de laboratorio acumulados (enero-junio) en: minerales, hidrocarburos y/o aplicaciones nucleares. 3,573 análisis corresponden al mes de junio. 
</t>
    </r>
    <r>
      <rPr>
        <b/>
        <sz val="8.5"/>
        <rFont val="Arial"/>
        <family val="2"/>
      </rPr>
      <t>Beneficiarios</t>
    </r>
    <r>
      <rPr>
        <sz val="8.5"/>
        <rFont val="Arial"/>
        <family val="2"/>
      </rPr>
      <t xml:space="preserve">: A) Empresas exportadoras; B) Empresas industriales; C) Investigadores; y D) Población en general. </t>
    </r>
  </si>
  <si>
    <r>
      <rPr>
        <b/>
        <sz val="8.5"/>
        <color theme="1"/>
        <rFont val="Arial"/>
        <family val="2"/>
      </rPr>
      <t xml:space="preserve">PROGRAMA 12: Fomento a la Actividad Minera </t>
    </r>
    <r>
      <rPr>
        <sz val="8.5"/>
        <color theme="1"/>
        <rFont val="Arial"/>
        <family val="2"/>
      </rPr>
      <t xml:space="preserve">
</t>
    </r>
    <r>
      <rPr>
        <b/>
        <sz val="8.5"/>
        <color theme="1"/>
        <rFont val="Arial"/>
        <family val="2"/>
      </rPr>
      <t>Avance:</t>
    </r>
    <r>
      <rPr>
        <sz val="8.5"/>
        <color theme="1"/>
        <rFont val="Arial"/>
        <family val="2"/>
      </rPr>
      <t xml:space="preserve">
•Ingreso a las arcas del Estado de Q 9,220,293.97 en concepto de regalías de la industria minera (enero-junio). Q 33,505.06 corresponde al mes de junio.</t>
    </r>
  </si>
  <si>
    <r>
      <t xml:space="preserve">PROGRAMA 03: Desarrollo sostenible del séctor energético, minero y de hidrocarburos (Actividad Común a los programas 11, 12 y 15)
Avance:
</t>
    </r>
    <r>
      <rPr>
        <sz val="8.5"/>
        <color theme="1"/>
        <rFont val="Arial"/>
        <family val="2"/>
      </rPr>
      <t xml:space="preserve">•10 Mesas de diálogo acumuladas (enero - junio). 1 mesa de diálogo corresponde al mes de junio en el municipío de San Juan Cotzal.
</t>
    </r>
    <r>
      <rPr>
        <b/>
        <sz val="8.5"/>
        <color theme="1"/>
        <rFont val="Arial"/>
        <family val="2"/>
      </rPr>
      <t>Beneficiarios:</t>
    </r>
    <r>
      <rPr>
        <sz val="8.5"/>
        <color theme="1"/>
        <rFont val="Arial"/>
        <family val="2"/>
      </rPr>
      <t xml:space="preserve"> Población del departamento de Quiché.</t>
    </r>
  </si>
  <si>
    <r>
      <rPr>
        <b/>
        <sz val="8.5"/>
        <color theme="1"/>
        <rFont val="Arial"/>
        <family val="2"/>
      </rPr>
      <t xml:space="preserve">PROGRAMA 15: Fomento de las actividades de generación, transmisión y distribución de energía eléctrica
Avances:
</t>
    </r>
    <r>
      <rPr>
        <sz val="8.5"/>
        <color theme="1"/>
        <rFont val="Arial"/>
        <family val="2"/>
      </rPr>
      <t xml:space="preserve">•61 resoluciones acumuladas (enero-junio) en las cuales se realizaron Informes de Evaluación Socioeconómica. 17 resoluciones corresponden al mes de junio. Dando como resultado acumulado de 11,617 hogares, donde más de 56,121 personas serán beneficiadas cuando se completen los proyectos de electrificación rural por el INDE. 
</t>
    </r>
    <r>
      <rPr>
        <b/>
        <sz val="8.5"/>
        <color theme="1"/>
        <rFont val="Arial"/>
        <family val="2"/>
      </rPr>
      <t>Beneficiarios:</t>
    </r>
    <r>
      <rPr>
        <sz val="8.5"/>
        <color theme="1"/>
        <rFont val="Arial"/>
        <family val="2"/>
      </rPr>
      <t xml:space="preserve"> Población del departamento de Alta Verapaz.
•3 informes acumulados (enero-junio) de monitoreo, evaluación y seguimiento de la expansión del Sistema Eléctrico Nacional. 1 informe corresponde al mes de junio.
•28 informes acumulados (enero-junio) de verificación de cumplimiento de contratos suscritos entre el MEM y Agentes Generadores y Adjudicatarios. 4 informes corresponden al mes de junio.
•60 registros acumulados (enero-junio) de Agentes y Grandes usuarios del Mercado Mayoritas. 9 registros corresponden al mes de junio.
•1 informe de divulgación de los resultados de la medición de de generación de energía eléctrica.</t>
    </r>
  </si>
  <si>
    <t>286 personas</t>
  </si>
  <si>
    <t>214 personas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</si>
</sst>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quot;#,##0;[Red]\-&quot;Q&quot;#,##0"/>
    <numFmt numFmtId="8" formatCode="&quot;Q&quot;#,##0.00;[Red]\-&quot;Q&quot;#,##0.00"/>
    <numFmt numFmtId="44" formatCode="_-&quot;Q&quot;* #,##0.00_-;\-&quot;Q&quot;* #,##0.00_-;_-&quot;Q&quot;* &quot;-&quot;??_-;_-@_-"/>
    <numFmt numFmtId="164" formatCode="0.0%"/>
    <numFmt numFmtId="165" formatCode="0.0"/>
    <numFmt numFmtId="166" formatCode="&quot;Q&quot;#,##0.00"/>
  </numFmts>
  <fonts count="16" x14ac:knownFonts="1">
    <font>
      <sz val="11"/>
      <color theme="1"/>
      <name val="Calibri"/>
      <family val="2"/>
      <scheme val="minor"/>
    </font>
    <font>
      <sz val="11"/>
      <color theme="1"/>
      <name val="Arial"/>
      <family val="2"/>
    </font>
    <font>
      <sz val="10"/>
      <color theme="1"/>
      <name val="Arial"/>
      <family val="2"/>
    </font>
    <font>
      <b/>
      <sz val="10"/>
      <color theme="1"/>
      <name val="Arial"/>
      <family val="2"/>
    </font>
    <font>
      <sz val="9"/>
      <color theme="1"/>
      <name val="Arial"/>
      <family val="2"/>
    </font>
    <font>
      <sz val="12"/>
      <color theme="1"/>
      <name val="Arial"/>
      <family val="2"/>
    </font>
    <font>
      <b/>
      <sz val="20"/>
      <color rgb="FF002060"/>
      <name val="Arial"/>
      <family val="2"/>
    </font>
    <font>
      <b/>
      <sz val="12"/>
      <color theme="0"/>
      <name val="Arial"/>
      <family val="2"/>
    </font>
    <font>
      <sz val="11"/>
      <color theme="1"/>
      <name val="Calibri"/>
      <family val="2"/>
      <scheme val="minor"/>
    </font>
    <font>
      <b/>
      <sz val="14"/>
      <color rgb="FFFF0000"/>
      <name val="Arial"/>
      <family val="2"/>
    </font>
    <font>
      <b/>
      <sz val="18"/>
      <color rgb="FF00B050"/>
      <name val="Arial"/>
      <family val="2"/>
    </font>
    <font>
      <sz val="8"/>
      <color theme="1"/>
      <name val="Arial"/>
      <family val="2"/>
    </font>
    <font>
      <sz val="8.5"/>
      <color theme="1"/>
      <name val="Arial"/>
      <family val="2"/>
    </font>
    <font>
      <b/>
      <sz val="8.5"/>
      <color theme="1"/>
      <name val="Arial"/>
      <family val="2"/>
    </font>
    <font>
      <sz val="8.5"/>
      <name val="Arial"/>
      <family val="2"/>
    </font>
    <font>
      <b/>
      <sz val="8.5"/>
      <name val="Arial"/>
      <family val="2"/>
    </font>
  </fonts>
  <fills count="5">
    <fill>
      <patternFill patternType="none"/>
    </fill>
    <fill>
      <patternFill patternType="gray125"/>
    </fill>
    <fill>
      <patternFill patternType="solid">
        <fgColor rgb="FF002060"/>
        <bgColor indexed="64"/>
      </patternFill>
    </fill>
    <fill>
      <patternFill patternType="solid">
        <fgColor theme="4" tint="0.79998168889431442"/>
        <bgColor indexed="64"/>
      </patternFill>
    </fill>
    <fill>
      <patternFill patternType="solid">
        <fgColor theme="0"/>
        <bgColor indexed="64"/>
      </patternFill>
    </fill>
  </fills>
  <borders count="5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3">
    <xf numFmtId="0" fontId="0" fillId="0" borderId="0"/>
    <xf numFmtId="9" fontId="8" fillId="0" borderId="0" applyFont="0" applyFill="0" applyBorder="0" applyAlignment="0" applyProtection="0"/>
    <xf numFmtId="44" fontId="8" fillId="0" borderId="0" applyFont="0" applyFill="0" applyBorder="0" applyAlignment="0" applyProtection="0"/>
  </cellStyleXfs>
  <cellXfs count="155">
    <xf numFmtId="0" fontId="0" fillId="0" borderId="0" xfId="0"/>
    <xf numFmtId="0" fontId="0" fillId="4" borderId="0" xfId="0" applyFill="1"/>
    <xf numFmtId="0" fontId="2" fillId="4" borderId="0" xfId="0" applyFont="1" applyFill="1"/>
    <xf numFmtId="0" fontId="2" fillId="4" borderId="0" xfId="0" applyFont="1" applyFill="1" applyAlignment="1">
      <alignment horizontal="left" vertical="center" wrapText="1"/>
    </xf>
    <xf numFmtId="0" fontId="2" fillId="0" borderId="7" xfId="0" applyFont="1" applyBorder="1" applyAlignment="1">
      <alignment vertical="center" wrapText="1"/>
    </xf>
    <xf numFmtId="0" fontId="1" fillId="4" borderId="0" xfId="0" applyFont="1" applyFill="1"/>
    <xf numFmtId="0" fontId="2" fillId="0" borderId="5" xfId="0" applyFont="1" applyBorder="1" applyAlignment="1">
      <alignment horizontal="left" vertical="center" wrapText="1"/>
    </xf>
    <xf numFmtId="8" fontId="2" fillId="3" borderId="6" xfId="0" applyNumberFormat="1" applyFont="1" applyFill="1" applyBorder="1" applyAlignment="1">
      <alignment horizontal="center" vertical="center"/>
    </xf>
    <xf numFmtId="0" fontId="5" fillId="4" borderId="0" xfId="0" applyFont="1" applyFill="1"/>
    <xf numFmtId="0" fontId="4" fillId="4" borderId="0" xfId="0" applyFont="1" applyFill="1" applyAlignment="1">
      <alignment horizontal="center" vertical="top" wrapText="1"/>
    </xf>
    <xf numFmtId="6" fontId="2" fillId="4" borderId="0" xfId="0" applyNumberFormat="1" applyFont="1" applyFill="1" applyAlignment="1">
      <alignment horizontal="center" vertical="center"/>
    </xf>
    <xf numFmtId="0" fontId="11" fillId="4" borderId="0" xfId="0" applyFont="1" applyFill="1" applyAlignment="1">
      <alignment vertical="center"/>
    </xf>
    <xf numFmtId="0" fontId="2" fillId="0" borderId="5" xfId="0" applyFont="1" applyBorder="1" applyAlignment="1">
      <alignment vertical="center" wrapText="1"/>
    </xf>
    <xf numFmtId="0" fontId="2" fillId="0" borderId="6" xfId="0" applyFont="1" applyBorder="1" applyAlignment="1">
      <alignment horizontal="center" vertical="center" wrapText="1"/>
    </xf>
    <xf numFmtId="0" fontId="2" fillId="0" borderId="8" xfId="0" applyFont="1" applyBorder="1" applyAlignment="1">
      <alignment horizontal="center" vertical="center" wrapText="1"/>
    </xf>
    <xf numFmtId="0" fontId="3" fillId="4" borderId="13" xfId="0" applyFont="1" applyFill="1" applyBorder="1" applyAlignment="1">
      <alignment horizontal="center" vertical="center"/>
    </xf>
    <xf numFmtId="0" fontId="3" fillId="4" borderId="4" xfId="0" applyFont="1" applyFill="1" applyBorder="1" applyAlignment="1">
      <alignment horizontal="center" vertical="center" wrapText="1"/>
    </xf>
    <xf numFmtId="165" fontId="2" fillId="0" borderId="6" xfId="0" applyNumberFormat="1" applyFont="1" applyBorder="1" applyAlignment="1">
      <alignment horizontal="center" vertical="center"/>
    </xf>
    <xf numFmtId="166" fontId="2" fillId="4" borderId="0" xfId="0" applyNumberFormat="1" applyFont="1" applyFill="1"/>
    <xf numFmtId="0" fontId="2" fillId="3" borderId="23"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2" fillId="3" borderId="16" xfId="0" applyFont="1" applyFill="1" applyBorder="1" applyAlignment="1">
      <alignment horizontal="center" vertical="center" wrapText="1"/>
    </xf>
    <xf numFmtId="0" fontId="2" fillId="3" borderId="8" xfId="0" applyFont="1" applyFill="1" applyBorder="1" applyAlignment="1">
      <alignment horizontal="center" vertical="center" wrapText="1"/>
    </xf>
    <xf numFmtId="165" fontId="2" fillId="0" borderId="16" xfId="0" applyNumberFormat="1" applyFont="1" applyBorder="1" applyAlignment="1">
      <alignment horizontal="center" vertical="center"/>
    </xf>
    <xf numFmtId="0" fontId="2" fillId="0" borderId="33" xfId="0" applyFont="1" applyBorder="1" applyAlignment="1">
      <alignment horizontal="left" vertical="center" wrapText="1"/>
    </xf>
    <xf numFmtId="165" fontId="2" fillId="0" borderId="8" xfId="0" applyNumberFormat="1" applyFont="1" applyBorder="1" applyAlignment="1">
      <alignment horizontal="center" vertical="center"/>
    </xf>
    <xf numFmtId="0" fontId="2" fillId="0" borderId="17" xfId="0" applyFont="1" applyBorder="1" applyAlignment="1">
      <alignment horizontal="left" vertical="center" wrapText="1"/>
    </xf>
    <xf numFmtId="0" fontId="2" fillId="0" borderId="5" xfId="0" applyFont="1" applyBorder="1" applyAlignment="1">
      <alignment horizontal="left" vertical="center" wrapText="1"/>
    </xf>
    <xf numFmtId="44" fontId="2" fillId="3" borderId="6" xfId="2" applyFont="1" applyFill="1" applyBorder="1" applyAlignment="1">
      <alignment horizontal="right" vertical="center"/>
    </xf>
    <xf numFmtId="44" fontId="2" fillId="3" borderId="16" xfId="2" applyFont="1" applyFill="1" applyBorder="1" applyAlignment="1">
      <alignment horizontal="right" vertical="center"/>
    </xf>
    <xf numFmtId="44" fontId="2" fillId="3" borderId="32" xfId="2" applyFont="1" applyFill="1" applyBorder="1" applyAlignment="1">
      <alignment horizontal="right" vertical="center"/>
    </xf>
    <xf numFmtId="44" fontId="2" fillId="3" borderId="6" xfId="2" applyFont="1" applyFill="1" applyBorder="1" applyAlignment="1">
      <alignment horizontal="center" vertical="center"/>
    </xf>
    <xf numFmtId="44" fontId="2" fillId="4" borderId="1" xfId="2" applyFont="1" applyFill="1" applyBorder="1" applyAlignment="1">
      <alignment horizontal="center" vertical="center"/>
    </xf>
    <xf numFmtId="44" fontId="2" fillId="4" borderId="35" xfId="2" applyFont="1" applyFill="1" applyBorder="1" applyAlignment="1">
      <alignment horizontal="center" vertical="center"/>
    </xf>
    <xf numFmtId="44" fontId="2" fillId="4" borderId="22" xfId="2" applyFont="1" applyFill="1" applyBorder="1" applyAlignment="1">
      <alignment horizontal="center" vertical="center"/>
    </xf>
    <xf numFmtId="0" fontId="12" fillId="0" borderId="37" xfId="0" applyFont="1" applyBorder="1" applyAlignment="1">
      <alignment horizontal="left" vertical="center" wrapText="1"/>
    </xf>
    <xf numFmtId="0" fontId="12" fillId="0" borderId="50" xfId="0" applyFont="1" applyBorder="1" applyAlignment="1">
      <alignment horizontal="left" vertical="center" wrapText="1"/>
    </xf>
    <xf numFmtId="0" fontId="12" fillId="0" borderId="51" xfId="0" applyFont="1" applyBorder="1" applyAlignment="1">
      <alignment horizontal="left" vertical="center" wrapText="1"/>
    </xf>
    <xf numFmtId="0" fontId="7" fillId="2" borderId="18" xfId="0" applyFont="1" applyFill="1" applyBorder="1" applyAlignment="1">
      <alignment horizontal="center" vertical="center" wrapText="1"/>
    </xf>
    <xf numFmtId="0" fontId="7" fillId="2" borderId="19" xfId="0" applyFont="1" applyFill="1" applyBorder="1" applyAlignment="1">
      <alignment horizontal="center" vertical="center" wrapText="1"/>
    </xf>
    <xf numFmtId="0" fontId="7" fillId="2" borderId="29" xfId="0" applyFont="1" applyFill="1" applyBorder="1" applyAlignment="1">
      <alignment horizontal="center" vertical="center" wrapText="1"/>
    </xf>
    <xf numFmtId="0" fontId="7" fillId="2" borderId="31" xfId="0" applyFont="1" applyFill="1" applyBorder="1" applyAlignment="1">
      <alignment horizontal="center" vertical="center" wrapText="1"/>
    </xf>
    <xf numFmtId="0" fontId="12" fillId="0" borderId="9" xfId="0" applyFont="1" applyBorder="1" applyAlignment="1">
      <alignment horizontal="left" vertical="center" wrapText="1"/>
    </xf>
    <xf numFmtId="0" fontId="12" fillId="0" borderId="0" xfId="0" applyFont="1" applyBorder="1" applyAlignment="1">
      <alignment horizontal="left" vertical="center" wrapText="1"/>
    </xf>
    <xf numFmtId="0" fontId="12" fillId="0" borderId="10" xfId="0" applyFont="1" applyBorder="1" applyAlignment="1">
      <alignment horizontal="left" vertical="center" wrapText="1"/>
    </xf>
    <xf numFmtId="0" fontId="12" fillId="0" borderId="29" xfId="0" applyFont="1" applyBorder="1" applyAlignment="1">
      <alignment horizontal="left" vertical="center" wrapText="1"/>
    </xf>
    <xf numFmtId="0" fontId="12" fillId="0" borderId="30" xfId="0" applyFont="1" applyBorder="1" applyAlignment="1">
      <alignment horizontal="left" vertical="center" wrapText="1"/>
    </xf>
    <xf numFmtId="0" fontId="12" fillId="0" borderId="31" xfId="0" applyFont="1" applyBorder="1" applyAlignment="1">
      <alignment horizontal="left" vertical="center" wrapText="1"/>
    </xf>
    <xf numFmtId="0" fontId="12" fillId="0" borderId="24" xfId="0" applyFont="1" applyBorder="1" applyAlignment="1">
      <alignment horizontal="left" vertical="center" wrapText="1"/>
    </xf>
    <xf numFmtId="0" fontId="12" fillId="0" borderId="48" xfId="0" applyFont="1" applyBorder="1" applyAlignment="1">
      <alignment horizontal="left" vertical="center" wrapText="1"/>
    </xf>
    <xf numFmtId="0" fontId="12" fillId="0" borderId="49" xfId="0" applyFont="1" applyBorder="1" applyAlignment="1">
      <alignment horizontal="left" vertical="center" wrapText="1"/>
    </xf>
    <xf numFmtId="0" fontId="14" fillId="0" borderId="24" xfId="0" applyFont="1" applyBorder="1" applyAlignment="1">
      <alignment horizontal="left" vertical="center" wrapText="1"/>
    </xf>
    <xf numFmtId="0" fontId="14" fillId="0" borderId="48" xfId="0" applyFont="1" applyBorder="1" applyAlignment="1">
      <alignment horizontal="left" vertical="center" wrapText="1"/>
    </xf>
    <xf numFmtId="0" fontId="14" fillId="0" borderId="49" xfId="0" applyFont="1" applyBorder="1" applyAlignment="1">
      <alignment horizontal="left" vertical="center" wrapText="1"/>
    </xf>
    <xf numFmtId="0" fontId="2" fillId="0" borderId="17"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14" xfId="0" applyFont="1" applyBorder="1" applyAlignment="1">
      <alignment horizontal="center" vertical="center" wrapText="1"/>
    </xf>
    <xf numFmtId="0" fontId="2" fillId="3" borderId="16" xfId="0" applyFont="1" applyFill="1" applyBorder="1" applyAlignment="1">
      <alignment horizontal="center" vertical="center"/>
    </xf>
    <xf numFmtId="0" fontId="2" fillId="3" borderId="21" xfId="0" applyFont="1" applyFill="1" applyBorder="1" applyAlignment="1">
      <alignment horizontal="center" vertical="center"/>
    </xf>
    <xf numFmtId="0" fontId="2" fillId="3" borderId="15" xfId="0" applyFont="1" applyFill="1" applyBorder="1" applyAlignment="1">
      <alignment horizontal="center" vertical="center"/>
    </xf>
    <xf numFmtId="44" fontId="2" fillId="3" borderId="16" xfId="2" applyFont="1" applyFill="1" applyBorder="1" applyAlignment="1">
      <alignment horizontal="right" vertical="center"/>
    </xf>
    <xf numFmtId="44" fontId="2" fillId="3" borderId="21" xfId="2" applyFont="1" applyFill="1" applyBorder="1" applyAlignment="1">
      <alignment horizontal="right" vertical="center"/>
    </xf>
    <xf numFmtId="44" fontId="2" fillId="3" borderId="15" xfId="2" applyFont="1" applyFill="1" applyBorder="1" applyAlignment="1">
      <alignment horizontal="right" vertical="center"/>
    </xf>
    <xf numFmtId="44" fontId="2" fillId="4" borderId="35" xfId="2" applyFont="1" applyFill="1" applyBorder="1" applyAlignment="1">
      <alignment horizontal="center" vertical="center"/>
    </xf>
    <xf numFmtId="44" fontId="2" fillId="4" borderId="42" xfId="2" applyFont="1" applyFill="1" applyBorder="1" applyAlignment="1">
      <alignment horizontal="center" vertical="center"/>
    </xf>
    <xf numFmtId="0" fontId="2" fillId="0" borderId="26"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xf>
    <xf numFmtId="44" fontId="2" fillId="0" borderId="2" xfId="2" applyFont="1" applyBorder="1" applyAlignment="1">
      <alignment horizontal="center" vertical="center"/>
    </xf>
    <xf numFmtId="44" fontId="2" fillId="0" borderId="25" xfId="2" applyFont="1" applyBorder="1" applyAlignment="1">
      <alignment horizontal="center" vertical="center"/>
    </xf>
    <xf numFmtId="0" fontId="2" fillId="0" borderId="36" xfId="0" applyFont="1" applyBorder="1" applyAlignment="1">
      <alignment horizontal="center" vertical="center" wrapText="1"/>
    </xf>
    <xf numFmtId="0" fontId="2" fillId="0" borderId="29" xfId="0" applyFont="1" applyBorder="1" applyAlignment="1">
      <alignment horizontal="center" vertical="center" wrapText="1"/>
    </xf>
    <xf numFmtId="0" fontId="2" fillId="0" borderId="40" xfId="0" applyFont="1" applyBorder="1" applyAlignment="1">
      <alignment horizontal="center" vertical="center" wrapText="1"/>
    </xf>
    <xf numFmtId="44" fontId="2" fillId="0" borderId="1" xfId="2" applyFont="1" applyBorder="1" applyAlignment="1">
      <alignment horizontal="center" vertical="center"/>
    </xf>
    <xf numFmtId="165" fontId="2" fillId="0" borderId="16" xfId="0" applyNumberFormat="1" applyFont="1" applyBorder="1" applyAlignment="1">
      <alignment horizontal="center" vertical="center"/>
    </xf>
    <xf numFmtId="165" fontId="2" fillId="0" borderId="15" xfId="0" applyNumberFormat="1" applyFont="1" applyBorder="1" applyAlignment="1">
      <alignment horizontal="center" vertical="center"/>
    </xf>
    <xf numFmtId="0" fontId="13" fillId="0" borderId="18" xfId="0" applyFont="1" applyBorder="1" applyAlignment="1">
      <alignment horizontal="left" vertical="center" wrapText="1"/>
    </xf>
    <xf numFmtId="0" fontId="12" fillId="0" borderId="47" xfId="0" applyFont="1" applyBorder="1" applyAlignment="1">
      <alignment horizontal="left" vertical="center" wrapText="1"/>
    </xf>
    <xf numFmtId="0" fontId="12" fillId="0" borderId="19" xfId="0" applyFont="1" applyBorder="1" applyAlignment="1">
      <alignment horizontal="left" vertical="center" wrapText="1"/>
    </xf>
    <xf numFmtId="0" fontId="12" fillId="4" borderId="26" xfId="0" applyFont="1" applyFill="1" applyBorder="1" applyAlignment="1">
      <alignment horizontal="left" vertical="center" wrapText="1"/>
    </xf>
    <xf numFmtId="0" fontId="12" fillId="4" borderId="27" xfId="0" applyFont="1" applyFill="1" applyBorder="1" applyAlignment="1">
      <alignment horizontal="left" vertical="center" wrapText="1"/>
    </xf>
    <xf numFmtId="0" fontId="12" fillId="4" borderId="28" xfId="0" applyFont="1" applyFill="1" applyBorder="1" applyAlignment="1">
      <alignment horizontal="left" vertical="center" wrapText="1"/>
    </xf>
    <xf numFmtId="0" fontId="12" fillId="4" borderId="29" xfId="0" applyFont="1" applyFill="1" applyBorder="1" applyAlignment="1">
      <alignment horizontal="left" vertical="center" wrapText="1"/>
    </xf>
    <xf numFmtId="0" fontId="12" fillId="4" borderId="30" xfId="0" applyFont="1" applyFill="1" applyBorder="1" applyAlignment="1">
      <alignment horizontal="left" vertical="center" wrapText="1"/>
    </xf>
    <xf numFmtId="0" fontId="12" fillId="4" borderId="31" xfId="0" applyFont="1" applyFill="1" applyBorder="1" applyAlignment="1">
      <alignment horizontal="left" vertical="center" wrapText="1"/>
    </xf>
    <xf numFmtId="0" fontId="3" fillId="4" borderId="13" xfId="0" applyFont="1" applyFill="1" applyBorder="1" applyAlignment="1">
      <alignment horizontal="center" vertical="center"/>
    </xf>
    <xf numFmtId="44" fontId="2" fillId="0" borderId="34" xfId="2" applyFont="1" applyBorder="1" applyAlignment="1">
      <alignment horizontal="center" vertical="center"/>
    </xf>
    <xf numFmtId="44" fontId="2" fillId="0" borderId="36" xfId="2" applyFont="1" applyBorder="1" applyAlignment="1">
      <alignment horizontal="center" vertical="center"/>
    </xf>
    <xf numFmtId="44" fontId="2" fillId="0" borderId="41" xfId="2" applyFont="1" applyBorder="1" applyAlignment="1">
      <alignment horizontal="center" vertical="center"/>
    </xf>
    <xf numFmtId="44" fontId="2" fillId="0" borderId="40" xfId="2" applyFont="1" applyBorder="1" applyAlignment="1">
      <alignment horizontal="center" vertical="center"/>
    </xf>
    <xf numFmtId="0" fontId="7" fillId="2" borderId="3" xfId="0" applyFont="1" applyFill="1" applyBorder="1" applyAlignment="1">
      <alignment horizontal="center" vertical="center" wrapText="1"/>
    </xf>
    <xf numFmtId="0" fontId="7" fillId="2" borderId="14"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7" fillId="2" borderId="17"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2" fillId="3" borderId="32" xfId="0" applyFont="1" applyFill="1" applyBorder="1" applyAlignment="1">
      <alignment horizontal="center" vertical="center"/>
    </xf>
    <xf numFmtId="0" fontId="2" fillId="0" borderId="24" xfId="0" applyFont="1" applyBorder="1" applyAlignment="1">
      <alignment horizontal="justify" vertical="center" wrapText="1"/>
    </xf>
    <xf numFmtId="0" fontId="2" fillId="0" borderId="25" xfId="0" applyFont="1" applyBorder="1" applyAlignment="1">
      <alignment horizontal="justify" vertical="center" wrapText="1"/>
    </xf>
    <xf numFmtId="0" fontId="2" fillId="0" borderId="5" xfId="0" applyFont="1" applyBorder="1" applyAlignment="1">
      <alignment horizontal="center" vertical="center" wrapText="1"/>
    </xf>
    <xf numFmtId="0" fontId="2" fillId="0" borderId="1" xfId="0" applyFont="1" applyBorder="1" applyAlignment="1">
      <alignment horizontal="center" vertical="center" wrapText="1"/>
    </xf>
    <xf numFmtId="0" fontId="2" fillId="4" borderId="26" xfId="0" applyFont="1" applyFill="1" applyBorder="1" applyAlignment="1">
      <alignment horizontal="center" vertical="center" wrapText="1"/>
    </xf>
    <xf numFmtId="0" fontId="2" fillId="4" borderId="28" xfId="0" applyFont="1" applyFill="1" applyBorder="1" applyAlignment="1">
      <alignment horizontal="center" vertical="center" wrapText="1"/>
    </xf>
    <xf numFmtId="0" fontId="2" fillId="4" borderId="9" xfId="0" applyFont="1" applyFill="1" applyBorder="1" applyAlignment="1">
      <alignment horizontal="center" vertical="center" wrapText="1"/>
    </xf>
    <xf numFmtId="0" fontId="2" fillId="4" borderId="10" xfId="0" applyFont="1" applyFill="1" applyBorder="1" applyAlignment="1">
      <alignment horizontal="center" vertical="center" wrapText="1"/>
    </xf>
    <xf numFmtId="0" fontId="2" fillId="4" borderId="11" xfId="0" applyFont="1" applyFill="1" applyBorder="1" applyAlignment="1">
      <alignment horizontal="center" vertical="center" wrapText="1"/>
    </xf>
    <xf numFmtId="0" fontId="2" fillId="4" borderId="12" xfId="0" applyFont="1" applyFill="1" applyBorder="1" applyAlignment="1">
      <alignment horizontal="center" vertical="center" wrapText="1"/>
    </xf>
    <xf numFmtId="0" fontId="2" fillId="0" borderId="37" xfId="0" applyFont="1" applyBorder="1" applyAlignment="1">
      <alignment horizontal="center" vertical="center" wrapText="1"/>
    </xf>
    <xf numFmtId="0" fontId="2" fillId="0" borderId="38" xfId="0" applyFont="1" applyBorder="1" applyAlignment="1">
      <alignment horizontal="center" vertical="center" wrapText="1"/>
    </xf>
    <xf numFmtId="44" fontId="2" fillId="0" borderId="39" xfId="2" applyFont="1" applyBorder="1" applyAlignment="1">
      <alignment horizontal="center" vertical="center"/>
    </xf>
    <xf numFmtId="44" fontId="2" fillId="0" borderId="38" xfId="2" applyFont="1" applyBorder="1" applyAlignment="1">
      <alignment horizontal="center" vertical="center"/>
    </xf>
    <xf numFmtId="0" fontId="2" fillId="3" borderId="16" xfId="0" applyFont="1" applyFill="1" applyBorder="1" applyAlignment="1">
      <alignment horizontal="center" vertical="center" wrapText="1"/>
    </xf>
    <xf numFmtId="0" fontId="2" fillId="3" borderId="15" xfId="0" applyFont="1" applyFill="1" applyBorder="1" applyAlignment="1">
      <alignment horizontal="center" vertical="center" wrapText="1"/>
    </xf>
    <xf numFmtId="0" fontId="2" fillId="3" borderId="28" xfId="0" applyFont="1" applyFill="1" applyBorder="1" applyAlignment="1">
      <alignment horizontal="center" vertical="center"/>
    </xf>
    <xf numFmtId="0" fontId="2" fillId="3" borderId="10" xfId="0" applyFont="1" applyFill="1" applyBorder="1" applyAlignment="1">
      <alignment horizontal="center" vertical="center"/>
    </xf>
    <xf numFmtId="0" fontId="2" fillId="3" borderId="31" xfId="0" applyFont="1" applyFill="1" applyBorder="1" applyAlignment="1">
      <alignment horizontal="center" vertical="center"/>
    </xf>
    <xf numFmtId="0" fontId="2" fillId="0" borderId="33" xfId="0" applyFont="1" applyBorder="1" applyAlignment="1">
      <alignment horizontal="center" vertical="center" wrapText="1"/>
    </xf>
    <xf numFmtId="8" fontId="2" fillId="4" borderId="0" xfId="0" applyNumberFormat="1" applyFont="1" applyFill="1" applyAlignment="1">
      <alignment horizontal="center" vertical="center"/>
    </xf>
    <xf numFmtId="0" fontId="2" fillId="4" borderId="0" xfId="0" applyFont="1" applyFill="1" applyAlignment="1">
      <alignment horizontal="center" vertical="center"/>
    </xf>
    <xf numFmtId="0" fontId="7" fillId="2" borderId="43" xfId="0" applyFont="1" applyFill="1" applyBorder="1" applyAlignment="1">
      <alignment horizontal="center" vertical="center" wrapText="1"/>
    </xf>
    <xf numFmtId="0" fontId="7" fillId="2" borderId="44" xfId="0" applyFont="1" applyFill="1" applyBorder="1" applyAlignment="1">
      <alignment horizontal="center" vertical="center" wrapText="1"/>
    </xf>
    <xf numFmtId="0" fontId="7" fillId="2" borderId="45" xfId="0" applyFont="1" applyFill="1" applyBorder="1" applyAlignment="1">
      <alignment horizontal="center" vertical="center" wrapText="1"/>
    </xf>
    <xf numFmtId="0" fontId="7" fillId="2" borderId="46" xfId="0" applyFont="1" applyFill="1" applyBorder="1" applyAlignment="1">
      <alignment horizontal="center" vertical="center" wrapText="1"/>
    </xf>
    <xf numFmtId="44" fontId="2" fillId="3" borderId="6" xfId="2" applyFont="1" applyFill="1" applyBorder="1" applyAlignment="1">
      <alignment horizontal="center" vertical="center"/>
    </xf>
    <xf numFmtId="44" fontId="2" fillId="3" borderId="8" xfId="2" applyFont="1" applyFill="1" applyBorder="1" applyAlignment="1">
      <alignment horizontal="center" vertical="center"/>
    </xf>
    <xf numFmtId="0" fontId="2" fillId="0" borderId="5" xfId="0" applyFont="1" applyBorder="1" applyAlignment="1">
      <alignment vertical="center" wrapText="1"/>
    </xf>
    <xf numFmtId="0" fontId="2" fillId="0" borderId="7" xfId="0" applyFont="1" applyBorder="1" applyAlignment="1">
      <alignment vertical="center" wrapText="1"/>
    </xf>
    <xf numFmtId="10" fontId="2" fillId="3" borderId="16" xfId="1" applyNumberFormat="1" applyFont="1" applyFill="1" applyBorder="1" applyAlignment="1">
      <alignment horizontal="center" vertical="center"/>
    </xf>
    <xf numFmtId="10" fontId="2" fillId="3" borderId="15" xfId="1" applyNumberFormat="1" applyFont="1" applyFill="1" applyBorder="1" applyAlignment="1">
      <alignment horizontal="center" vertical="center"/>
    </xf>
    <xf numFmtId="0" fontId="2" fillId="0" borderId="5" xfId="0" applyFont="1" applyBorder="1" applyAlignment="1">
      <alignment horizontal="left" vertical="center" wrapText="1"/>
    </xf>
    <xf numFmtId="10" fontId="2" fillId="3" borderId="28" xfId="0" applyNumberFormat="1" applyFont="1" applyFill="1" applyBorder="1" applyAlignment="1">
      <alignment horizontal="center" vertical="center"/>
    </xf>
    <xf numFmtId="10" fontId="2" fillId="3" borderId="10" xfId="0" applyNumberFormat="1" applyFont="1" applyFill="1" applyBorder="1" applyAlignment="1">
      <alignment horizontal="center" vertical="center"/>
    </xf>
    <xf numFmtId="10" fontId="2" fillId="3" borderId="31" xfId="0" applyNumberFormat="1" applyFont="1" applyFill="1" applyBorder="1" applyAlignment="1">
      <alignment horizontal="center" vertical="center"/>
    </xf>
    <xf numFmtId="0" fontId="2" fillId="0" borderId="17" xfId="0" applyFont="1" applyBorder="1" applyAlignment="1">
      <alignment horizontal="left" vertical="center" wrapText="1"/>
    </xf>
    <xf numFmtId="0" fontId="2" fillId="0" borderId="20" xfId="0" applyFont="1" applyBorder="1" applyAlignment="1">
      <alignment horizontal="left" vertical="center" wrapText="1"/>
    </xf>
    <xf numFmtId="0" fontId="2" fillId="0" borderId="14" xfId="0" applyFont="1" applyBorder="1" applyAlignment="1">
      <alignment horizontal="left" vertical="center" wrapText="1"/>
    </xf>
    <xf numFmtId="0" fontId="2" fillId="4" borderId="0" xfId="0" applyFont="1" applyFill="1" applyAlignment="1">
      <alignment horizontal="left" vertical="center" wrapText="1"/>
    </xf>
    <xf numFmtId="0" fontId="3" fillId="4" borderId="3" xfId="0" applyFont="1" applyFill="1" applyBorder="1" applyAlignment="1">
      <alignment horizontal="center" vertical="center"/>
    </xf>
    <xf numFmtId="0" fontId="6" fillId="4" borderId="0" xfId="0" applyFont="1" applyFill="1" applyAlignment="1">
      <alignment horizontal="center"/>
    </xf>
    <xf numFmtId="17" fontId="9" fillId="4" borderId="0" xfId="0" applyNumberFormat="1" applyFont="1" applyFill="1" applyAlignment="1">
      <alignment horizontal="center"/>
    </xf>
    <xf numFmtId="0" fontId="9" fillId="4" borderId="0" xfId="0" applyFont="1" applyFill="1" applyAlignment="1">
      <alignment horizontal="center"/>
    </xf>
    <xf numFmtId="0" fontId="10" fillId="4" borderId="0" xfId="0" applyFont="1" applyFill="1" applyAlignment="1">
      <alignment horizontal="center"/>
    </xf>
    <xf numFmtId="0" fontId="7" fillId="2" borderId="4" xfId="0" applyFont="1" applyFill="1" applyBorder="1" applyAlignment="1">
      <alignment horizontal="center" vertical="center" wrapText="1"/>
    </xf>
    <xf numFmtId="0" fontId="7" fillId="2" borderId="3" xfId="0" applyFont="1" applyFill="1" applyBorder="1" applyAlignment="1">
      <alignment horizontal="center" vertical="center"/>
    </xf>
    <xf numFmtId="0" fontId="7" fillId="2" borderId="4" xfId="0" applyFont="1" applyFill="1" applyBorder="1" applyAlignment="1">
      <alignment horizontal="center" vertical="center"/>
    </xf>
    <xf numFmtId="166" fontId="2" fillId="3" borderId="16" xfId="0" applyNumberFormat="1" applyFont="1" applyFill="1" applyBorder="1" applyAlignment="1">
      <alignment horizontal="center" vertical="center"/>
    </xf>
    <xf numFmtId="166" fontId="2" fillId="3" borderId="15" xfId="0" applyNumberFormat="1" applyFont="1" applyFill="1" applyBorder="1" applyAlignment="1">
      <alignment horizontal="center" vertical="center"/>
    </xf>
    <xf numFmtId="6" fontId="2" fillId="3" borderId="16" xfId="0" applyNumberFormat="1" applyFont="1" applyFill="1" applyBorder="1" applyAlignment="1">
      <alignment horizontal="center" vertical="center"/>
    </xf>
    <xf numFmtId="6" fontId="2" fillId="3" borderId="15" xfId="0" applyNumberFormat="1" applyFont="1" applyFill="1" applyBorder="1" applyAlignment="1">
      <alignment horizontal="center" vertical="center"/>
    </xf>
    <xf numFmtId="164" fontId="2" fillId="3" borderId="16" xfId="0" applyNumberFormat="1" applyFont="1" applyFill="1" applyBorder="1" applyAlignment="1">
      <alignment horizontal="center" vertical="center"/>
    </xf>
    <xf numFmtId="164" fontId="2" fillId="3" borderId="15" xfId="0" applyNumberFormat="1" applyFont="1" applyFill="1" applyBorder="1" applyAlignment="1">
      <alignment horizontal="center" vertical="center"/>
    </xf>
  </cellXfs>
  <cellStyles count="3">
    <cellStyle name="Moneda" xfId="2" builtinId="4"/>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738736253002163E-2"/>
          <c:y val="0.12900420658752612"/>
          <c:w val="0.8958558942717848"/>
          <c:h val="0.71746056396628399"/>
        </c:manualLayout>
      </c:layout>
      <c:pieChart>
        <c:varyColors val="1"/>
        <c:ser>
          <c:idx val="0"/>
          <c:order val="0"/>
          <c:spPr>
            <a:ln>
              <a:solidFill>
                <a:schemeClr val="tx1"/>
              </a:solidFill>
            </a:ln>
          </c:spPr>
          <c:dPt>
            <c:idx val="0"/>
            <c:bubble3D val="0"/>
            <c:spPr>
              <a:solidFill>
                <a:srgbClr val="002060"/>
              </a:solidFill>
              <a:ln>
                <a:solidFill>
                  <a:schemeClr val="tx1"/>
                </a:solid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2-3582-403D-9FBD-6373B6A6FF21}"/>
              </c:ext>
            </c:extLst>
          </c:dPt>
          <c:dPt>
            <c:idx val="1"/>
            <c:bubble3D val="0"/>
            <c:spPr>
              <a:solidFill>
                <a:schemeClr val="accent2"/>
              </a:solidFill>
              <a:ln>
                <a:solidFill>
                  <a:schemeClr val="tx1"/>
                </a:solid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3-86C7-49A9-8029-4A591DDAE0A9}"/>
              </c:ext>
            </c:extLst>
          </c:dPt>
          <c:dPt>
            <c:idx val="2"/>
            <c:bubble3D val="0"/>
            <c:spPr>
              <a:solidFill>
                <a:schemeClr val="accent3"/>
              </a:solidFill>
              <a:ln>
                <a:solidFill>
                  <a:schemeClr val="tx1"/>
                </a:solid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3-3582-403D-9FBD-6373B6A6FF21}"/>
              </c:ext>
            </c:extLst>
          </c:dPt>
          <c:dPt>
            <c:idx val="3"/>
            <c:bubble3D val="0"/>
            <c:spPr>
              <a:solidFill>
                <a:schemeClr val="accent1">
                  <a:lumMod val="40000"/>
                  <a:lumOff val="60000"/>
                </a:schemeClr>
              </a:solidFill>
              <a:ln>
                <a:solidFill>
                  <a:schemeClr val="tx1"/>
                </a:solid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7-86C7-49A9-8029-4A591DDAE0A9}"/>
              </c:ext>
            </c:extLst>
          </c:dPt>
          <c:dPt>
            <c:idx val="4"/>
            <c:bubble3D val="0"/>
            <c:spPr>
              <a:solidFill>
                <a:schemeClr val="accent5"/>
              </a:solidFill>
              <a:ln>
                <a:solidFill>
                  <a:schemeClr val="tx1"/>
                </a:solid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9-86C7-49A9-8029-4A591DDAE0A9}"/>
              </c:ext>
            </c:extLst>
          </c:dPt>
          <c:dPt>
            <c:idx val="5"/>
            <c:bubble3D val="0"/>
            <c:spPr>
              <a:solidFill>
                <a:schemeClr val="accent6"/>
              </a:solidFill>
              <a:ln>
                <a:solidFill>
                  <a:schemeClr val="tx1"/>
                </a:solid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B-477D-474D-A6A2-CE3A45B92EA2}"/>
              </c:ext>
            </c:extLst>
          </c:dPt>
          <c:dLbls>
            <c:dLbl>
              <c:idx val="0"/>
              <c:layout>
                <c:manualLayout>
                  <c:x val="-0.11745704863656721"/>
                  <c:y val="0.38631010421297479"/>
                </c:manualLayout>
              </c:layout>
              <c:spPr>
                <a:solidFill>
                  <a:schemeClr val="accent1">
                    <a:lumMod val="50000"/>
                  </a:schemeClr>
                </a:solidFill>
                <a:ln>
                  <a:solidFill>
                    <a:sysClr val="windowText" lastClr="000000"/>
                  </a:solid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noAutofit/>
                </a:bodyPr>
                <a:lstStyle/>
                <a:p>
                  <a:pPr>
                    <a:defRPr sz="1000" b="1" i="0" u="none" strike="noStrike" kern="1200" baseline="0">
                      <a:solidFill>
                        <a:schemeClr val="lt1"/>
                      </a:solidFill>
                      <a:latin typeface="+mn-lt"/>
                      <a:ea typeface="+mn-ea"/>
                      <a:cs typeface="+mn-cs"/>
                    </a:defRPr>
                  </a:pPr>
                  <a:endParaRPr lang="es-GT"/>
                </a:p>
              </c:txPr>
              <c:dLblPos val="bestFit"/>
              <c:showLegendKey val="0"/>
              <c:showVal val="1"/>
              <c:showCatName val="0"/>
              <c:showSerName val="0"/>
              <c:showPercent val="0"/>
              <c:showBubbleSize val="0"/>
              <c:extLst>
                <c:ext xmlns:c15="http://schemas.microsoft.com/office/drawing/2012/chart" uri="{CE6537A1-D6FC-4f65-9D91-7224C49458BB}">
                  <c15:layout>
                    <c:manualLayout>
                      <c:w val="0.39473874972198653"/>
                      <c:h val="0.10693516919769354"/>
                    </c:manualLayout>
                  </c15:layout>
                </c:ext>
                <c:ext xmlns:c16="http://schemas.microsoft.com/office/drawing/2014/chart" uri="{C3380CC4-5D6E-409C-BE32-E72D297353CC}">
                  <c16:uniqueId val="{00000002-3582-403D-9FBD-6373B6A6FF21}"/>
                </c:ext>
              </c:extLst>
            </c:dLbl>
            <c:dLbl>
              <c:idx val="3"/>
              <c:layout>
                <c:manualLayout>
                  <c:x val="0.21969241414532484"/>
                  <c:y val="-0.39069877300663725"/>
                </c:manualLayout>
              </c:layout>
              <c:spPr>
                <a:solidFill>
                  <a:schemeClr val="accent1">
                    <a:lumMod val="50000"/>
                  </a:schemeClr>
                </a:solidFill>
                <a:ln>
                  <a:solidFill>
                    <a:sysClr val="windowText" lastClr="000000"/>
                  </a:solid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noAutofit/>
                </a:bodyPr>
                <a:lstStyle/>
                <a:p>
                  <a:pPr>
                    <a:defRPr sz="1000" b="1" i="0" u="none" strike="noStrike" kern="1200" baseline="0">
                      <a:solidFill>
                        <a:schemeClr val="lt1"/>
                      </a:solidFill>
                      <a:latin typeface="+mn-lt"/>
                      <a:ea typeface="+mn-ea"/>
                      <a:cs typeface="+mn-cs"/>
                    </a:defRPr>
                  </a:pPr>
                  <a:endParaRPr lang="es-GT"/>
                </a:p>
              </c:txPr>
              <c:dLblPos val="bestFit"/>
              <c:showLegendKey val="0"/>
              <c:showVal val="1"/>
              <c:showCatName val="0"/>
              <c:showSerName val="0"/>
              <c:showPercent val="0"/>
              <c:showBubbleSize val="0"/>
              <c:extLst>
                <c:ext xmlns:c15="http://schemas.microsoft.com/office/drawing/2012/chart" uri="{CE6537A1-D6FC-4f65-9D91-7224C49458BB}">
                  <c15:layout>
                    <c:manualLayout>
                      <c:w val="0.2992138740386226"/>
                      <c:h val="0.11704003713646423"/>
                    </c:manualLayout>
                  </c15:layout>
                </c:ext>
                <c:ext xmlns:c16="http://schemas.microsoft.com/office/drawing/2014/chart" uri="{C3380CC4-5D6E-409C-BE32-E72D297353CC}">
                  <c16:uniqueId val="{00000007-86C7-49A9-8029-4A591DDAE0A9}"/>
                </c:ext>
              </c:extLst>
            </c:dLbl>
            <c:spPr>
              <a:solidFill>
                <a:schemeClr val="accent1">
                  <a:lumMod val="50000"/>
                </a:schemeClr>
              </a:solid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s-GT"/>
              </a:p>
            </c:txP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val>
            <c:numRef>
              <c:f>Tablero!$F$8:$F$13</c:f>
              <c:numCache>
                <c:formatCode>_("Q"* #,##0.00_);_("Q"* \(#,##0.00\);_("Q"* "-"??_);_(@_)</c:formatCode>
                <c:ptCount val="6"/>
                <c:pt idx="0">
                  <c:v>242687000</c:v>
                </c:pt>
                <c:pt idx="3">
                  <c:v>38800927.740000002</c:v>
                </c:pt>
              </c:numCache>
            </c:numRef>
          </c:val>
          <c:extLst>
            <c:ext xmlns:c16="http://schemas.microsoft.com/office/drawing/2014/chart" uri="{C3380CC4-5D6E-409C-BE32-E72D297353CC}">
              <c16:uniqueId val="{00000000-3582-403D-9FBD-6373B6A6FF21}"/>
            </c:ext>
          </c:extLst>
        </c:ser>
        <c:dLbls>
          <c:showLegendKey val="0"/>
          <c:showVal val="0"/>
          <c:showCatName val="0"/>
          <c:showSerName val="0"/>
          <c:showPercent val="1"/>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GT"/>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8611111111111108E-2"/>
          <c:y val="0.21071303587051618"/>
          <c:w val="0.81388888888888888"/>
          <c:h val="0.44415099154272381"/>
        </c:manualLayout>
      </c:layout>
      <c:pieChart>
        <c:varyColors val="1"/>
        <c:ser>
          <c:idx val="0"/>
          <c:order val="0"/>
          <c:dPt>
            <c:idx val="0"/>
            <c:bubble3D val="0"/>
            <c:spPr>
              <a:solidFill>
                <a:schemeClr val="accent1"/>
              </a:solidFill>
              <a:ln w="25400">
                <a:solidFill>
                  <a:schemeClr val="lt1"/>
                </a:solidFill>
              </a:ln>
              <a:effectLst/>
              <a:sp3d contourW="25400">
                <a:contourClr>
                  <a:schemeClr val="lt1"/>
                </a:contourClr>
              </a:sp3d>
            </c:spPr>
            <c:extLst>
              <c:ext xmlns:c16="http://schemas.microsoft.com/office/drawing/2014/chart" uri="{C3380CC4-5D6E-409C-BE32-E72D297353CC}">
                <c16:uniqueId val="{00000004-CD73-44CA-9A9F-259D5A9065EB}"/>
              </c:ext>
            </c:extLst>
          </c:dPt>
          <c:dPt>
            <c:idx val="1"/>
            <c:bubble3D val="0"/>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02-CD73-44CA-9A9F-259D5A9065EB}"/>
              </c:ext>
            </c:extLst>
          </c:dPt>
          <c:dPt>
            <c:idx val="2"/>
            <c:bubble3D val="0"/>
            <c:spPr>
              <a:solidFill>
                <a:schemeClr val="accent3"/>
              </a:solidFill>
              <a:ln w="25400">
                <a:solidFill>
                  <a:schemeClr val="lt1"/>
                </a:solidFill>
              </a:ln>
              <a:effectLst/>
              <a:sp3d contourW="25400">
                <a:contourClr>
                  <a:schemeClr val="lt1"/>
                </a:contourClr>
              </a:sp3d>
            </c:spPr>
            <c:extLst>
              <c:ext xmlns:c16="http://schemas.microsoft.com/office/drawing/2014/chart" uri="{C3380CC4-5D6E-409C-BE32-E72D297353CC}">
                <c16:uniqueId val="{00000003-CD73-44CA-9A9F-259D5A9065EB}"/>
              </c:ext>
            </c:extLst>
          </c:dPt>
          <c:dLbls>
            <c:dLbl>
              <c:idx val="0"/>
              <c:tx>
                <c:rich>
                  <a:bodyPr rot="0" spcFirstLastPara="1" vertOverflow="ellipsis" vert="horz" wrap="square" lIns="38100" tIns="19050" rIns="38100" bIns="19050" anchor="ctr" anchorCtr="1">
                    <a:noAutofit/>
                  </a:bodyPr>
                  <a:lstStyle/>
                  <a:p>
                    <a:pPr>
                      <a:defRPr sz="800" b="0" i="0" u="none" strike="noStrike" kern="1200" baseline="0">
                        <a:solidFill>
                          <a:schemeClr val="tx1">
                            <a:lumMod val="75000"/>
                            <a:lumOff val="25000"/>
                          </a:schemeClr>
                        </a:solidFill>
                        <a:latin typeface="+mn-lt"/>
                        <a:ea typeface="+mn-ea"/>
                        <a:cs typeface="+mn-cs"/>
                      </a:defRPr>
                    </a:pPr>
                    <a:fld id="{3D8A7FFA-DE52-4AEA-92FC-D1D4B3E21689}" type="VALUE">
                      <a:rPr lang="en-US" sz="800"/>
                      <a:pPr>
                        <a:defRPr sz="800" b="0" i="0" u="none" strike="noStrike" kern="1200" baseline="0">
                          <a:solidFill>
                            <a:schemeClr val="tx1">
                              <a:lumMod val="75000"/>
                              <a:lumOff val="25000"/>
                            </a:schemeClr>
                          </a:solidFill>
                          <a:latin typeface="+mn-lt"/>
                          <a:ea typeface="+mn-ea"/>
                          <a:cs typeface="+mn-cs"/>
                        </a:defRPr>
                      </a:pPr>
                      <a:t>[VALOR]</a:t>
                    </a:fld>
                    <a:br>
                      <a:rPr lang="en-US" sz="800"/>
                    </a:br>
                    <a:fld id="{1C5B23B2-7162-4B80-A9E8-A5A16CBDC1F8}" type="CATEGORYNAME">
                      <a:rPr lang="en-US" sz="800"/>
                      <a:pPr>
                        <a:defRPr sz="800" b="0" i="0" u="none" strike="noStrike" kern="1200" baseline="0">
                          <a:solidFill>
                            <a:schemeClr val="tx1">
                              <a:lumMod val="75000"/>
                              <a:lumOff val="25000"/>
                            </a:schemeClr>
                          </a:solidFill>
                          <a:latin typeface="+mn-lt"/>
                          <a:ea typeface="+mn-ea"/>
                          <a:cs typeface="+mn-cs"/>
                        </a:defRPr>
                      </a:pPr>
                      <a:t>[NOMBRE DE CATEGORÍA]</a:t>
                    </a:fld>
                    <a:endParaRPr lang="en-US" sz="800"/>
                  </a:p>
                </c:rich>
              </c:tx>
              <c:spPr>
                <a:noFill/>
                <a:ln>
                  <a:noFill/>
                </a:ln>
                <a:effectLst/>
              </c:spPr>
              <c:dLblPos val="outEnd"/>
              <c:showLegendKey val="0"/>
              <c:showVal val="0"/>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15:dlblFieldTable/>
                  <c15:showDataLabelsRange val="0"/>
                </c:ext>
                <c:ext xmlns:c16="http://schemas.microsoft.com/office/drawing/2014/chart" uri="{C3380CC4-5D6E-409C-BE32-E72D297353CC}">
                  <c16:uniqueId val="{00000004-CD73-44CA-9A9F-259D5A9065EB}"/>
                </c:ext>
              </c:extLst>
            </c:dLbl>
            <c:dLbl>
              <c:idx val="1"/>
              <c:tx>
                <c:rich>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n-lt"/>
                        <a:ea typeface="+mn-ea"/>
                        <a:cs typeface="+mn-cs"/>
                      </a:defRPr>
                    </a:pPr>
                    <a:fld id="{12C438FD-62FF-4644-A6B2-A532F7EC1A77}" type="VALUE">
                      <a:rPr lang="en-US" sz="800"/>
                      <a:pPr>
                        <a:defRPr sz="800" b="0" i="0" u="none" strike="noStrike" kern="1200" baseline="0">
                          <a:solidFill>
                            <a:schemeClr val="tx1">
                              <a:lumMod val="75000"/>
                              <a:lumOff val="25000"/>
                            </a:schemeClr>
                          </a:solidFill>
                          <a:latin typeface="+mn-lt"/>
                          <a:ea typeface="+mn-ea"/>
                          <a:cs typeface="+mn-cs"/>
                        </a:defRPr>
                      </a:pPr>
                      <a:t>[VALOR]</a:t>
                    </a:fld>
                    <a:r>
                      <a:rPr lang="en-US" sz="800"/>
                      <a:t> </a:t>
                    </a:r>
                  </a:p>
                  <a:p>
                    <a:pPr>
                      <a:defRPr sz="800" b="0" i="0" u="none" strike="noStrike" kern="1200" baseline="0">
                        <a:solidFill>
                          <a:schemeClr val="tx1">
                            <a:lumMod val="75000"/>
                            <a:lumOff val="25000"/>
                          </a:schemeClr>
                        </a:solidFill>
                        <a:latin typeface="+mn-lt"/>
                        <a:ea typeface="+mn-ea"/>
                        <a:cs typeface="+mn-cs"/>
                      </a:defRPr>
                    </a:pPr>
                    <a:fld id="{A69968F2-94F4-474F-8704-50D53039107D}" type="CATEGORYNAME">
                      <a:rPr lang="en-US" sz="800"/>
                      <a:pPr>
                        <a:defRPr sz="800" b="0" i="0" u="none" strike="noStrike" kern="1200" baseline="0">
                          <a:solidFill>
                            <a:schemeClr val="tx1">
                              <a:lumMod val="75000"/>
                              <a:lumOff val="25000"/>
                            </a:schemeClr>
                          </a:solidFill>
                          <a:latin typeface="+mn-lt"/>
                          <a:ea typeface="+mn-ea"/>
                          <a:cs typeface="+mn-cs"/>
                        </a:defRPr>
                      </a:pPr>
                      <a:t>[NOMBRE DE CATEGORÍA]</a:t>
                    </a:fld>
                    <a:endParaRPr lang="es-GT"/>
                  </a:p>
                </c:rich>
              </c:tx>
              <c:spPr>
                <a:noFill/>
                <a:ln>
                  <a:noFill/>
                </a:ln>
                <a:effectLst/>
              </c:spPr>
              <c:dLblPos val="outEnd"/>
              <c:showLegendKey val="0"/>
              <c:showVal val="0"/>
              <c:showCatName val="0"/>
              <c:showSerName val="0"/>
              <c:showPercent val="0"/>
              <c:showBubbleSize val="0"/>
              <c:extLst>
                <c:ext xmlns:c15="http://schemas.microsoft.com/office/drawing/2012/chart" uri="{CE6537A1-D6FC-4f65-9D91-7224C49458BB}">
                  <c15:layout>
                    <c:manualLayout>
                      <c:w val="0.48751015243615714"/>
                      <c:h val="0.16645860339876034"/>
                    </c:manualLayout>
                  </c15:layout>
                  <c15:dlblFieldTable/>
                  <c15:showDataLabelsRange val="0"/>
                </c:ext>
                <c:ext xmlns:c16="http://schemas.microsoft.com/office/drawing/2014/chart" uri="{C3380CC4-5D6E-409C-BE32-E72D297353CC}">
                  <c16:uniqueId val="{00000002-CD73-44CA-9A9F-259D5A9065EB}"/>
                </c:ext>
              </c:extLst>
            </c:dLbl>
            <c:dLbl>
              <c:idx val="2"/>
              <c:tx>
                <c:rich>
                  <a:bodyPr rot="0" spcFirstLastPara="1" vertOverflow="ellipsis" vert="horz" wrap="square" lIns="38100" tIns="19050" rIns="38100" bIns="19050" anchor="ctr" anchorCtr="1">
                    <a:noAutofit/>
                  </a:bodyPr>
                  <a:lstStyle/>
                  <a:p>
                    <a:pPr>
                      <a:defRPr sz="800" b="0" i="0" u="none" strike="noStrike" kern="1200" baseline="0">
                        <a:solidFill>
                          <a:schemeClr val="tx1">
                            <a:lumMod val="75000"/>
                            <a:lumOff val="25000"/>
                          </a:schemeClr>
                        </a:solidFill>
                        <a:latin typeface="+mn-lt"/>
                        <a:ea typeface="+mn-ea"/>
                        <a:cs typeface="+mn-cs"/>
                      </a:defRPr>
                    </a:pPr>
                    <a:fld id="{629FB6D2-6481-406C-8E24-FE9F9136CEF4}" type="VALUE">
                      <a:rPr lang="en-US" sz="800"/>
                      <a:pPr>
                        <a:defRPr sz="800" b="0" i="0" u="none" strike="noStrike" kern="1200" baseline="0">
                          <a:solidFill>
                            <a:schemeClr val="tx1">
                              <a:lumMod val="75000"/>
                              <a:lumOff val="25000"/>
                            </a:schemeClr>
                          </a:solidFill>
                          <a:latin typeface="+mn-lt"/>
                          <a:ea typeface="+mn-ea"/>
                          <a:cs typeface="+mn-cs"/>
                        </a:defRPr>
                      </a:pPr>
                      <a:t>[VALOR]</a:t>
                    </a:fld>
                    <a:endParaRPr lang="en-US" sz="800"/>
                  </a:p>
                  <a:p>
                    <a:pPr>
                      <a:defRPr sz="800" b="0" i="0" u="none" strike="noStrike" kern="1200" baseline="0">
                        <a:solidFill>
                          <a:schemeClr val="tx1">
                            <a:lumMod val="75000"/>
                            <a:lumOff val="25000"/>
                          </a:schemeClr>
                        </a:solidFill>
                        <a:latin typeface="+mn-lt"/>
                        <a:ea typeface="+mn-ea"/>
                        <a:cs typeface="+mn-cs"/>
                      </a:defRPr>
                    </a:pPr>
                    <a:fld id="{11B67D9D-0B42-41C9-B7EF-C7CDB957ACD6}" type="CATEGORYNAME">
                      <a:rPr lang="en-US" sz="800"/>
                      <a:pPr>
                        <a:defRPr sz="800" b="0" i="0" u="none" strike="noStrike" kern="1200" baseline="0">
                          <a:solidFill>
                            <a:schemeClr val="tx1">
                              <a:lumMod val="75000"/>
                              <a:lumOff val="25000"/>
                            </a:schemeClr>
                          </a:solidFill>
                          <a:latin typeface="+mn-lt"/>
                          <a:ea typeface="+mn-ea"/>
                          <a:cs typeface="+mn-cs"/>
                        </a:defRPr>
                      </a:pPr>
                      <a:t>[NOMBRE DE CATEGORÍA]</a:t>
                    </a:fld>
                    <a:endParaRPr lang="es-GT"/>
                  </a:p>
                </c:rich>
              </c:tx>
              <c:spPr>
                <a:noFill/>
                <a:ln>
                  <a:noFill/>
                </a:ln>
                <a:effectLst/>
              </c:spPr>
              <c:dLblPos val="outEnd"/>
              <c:showLegendKey val="0"/>
              <c:showVal val="0"/>
              <c:showCatName val="0"/>
              <c:showSerName val="0"/>
              <c:showPercent val="0"/>
              <c:showBubbleSize val="0"/>
              <c:extLst>
                <c:ext xmlns:c15="http://schemas.microsoft.com/office/drawing/2012/chart" uri="{CE6537A1-D6FC-4f65-9D91-7224C49458BB}">
                  <c15:layout>
                    <c:manualLayout>
                      <c:w val="0.43308078346884155"/>
                      <c:h val="0.16574688113508759"/>
                    </c:manualLayout>
                  </c15:layout>
                  <c15:dlblFieldTable/>
                  <c15:showDataLabelsRange val="0"/>
                </c:ext>
                <c:ext xmlns:c16="http://schemas.microsoft.com/office/drawing/2014/chart" uri="{C3380CC4-5D6E-409C-BE32-E72D297353CC}">
                  <c16:uniqueId val="{00000003-CD73-44CA-9A9F-259D5A9065EB}"/>
                </c:ext>
              </c:extLst>
            </c:dLbl>
            <c:spPr>
              <a:noFill/>
              <a:ln>
                <a:noFill/>
              </a:ln>
              <a:effectLst/>
            </c:spPr>
            <c:txPr>
              <a:bodyPr rot="0" spcFirstLastPara="1" vertOverflow="ellipsis" vert="horz" wrap="square" lIns="38100" tIns="19050" rIns="38100" bIns="19050" anchor="ctr" anchorCtr="1">
                <a:spAutoFit/>
              </a:bodyPr>
              <a:lstStyle/>
              <a:p>
                <a:pPr>
                  <a:defRPr sz="600" b="0" i="0" u="none" strike="noStrike" kern="1200" baseline="0">
                    <a:solidFill>
                      <a:schemeClr val="tx1">
                        <a:lumMod val="75000"/>
                        <a:lumOff val="25000"/>
                      </a:schemeClr>
                    </a:solidFill>
                    <a:latin typeface="+mn-lt"/>
                    <a:ea typeface="+mn-ea"/>
                    <a:cs typeface="+mn-cs"/>
                  </a:defRPr>
                </a:pPr>
                <a:endParaRPr lang="es-GT"/>
              </a:p>
            </c:txPr>
            <c:dLblPos val="outEnd"/>
            <c:showLegendKey val="0"/>
            <c:showVal val="0"/>
            <c:showCatName val="0"/>
            <c:showSerName val="0"/>
            <c:showPercent val="0"/>
            <c:showBubbleSize val="0"/>
            <c:extLst>
              <c:ext xmlns:c15="http://schemas.microsoft.com/office/drawing/2012/chart" uri="{CE6537A1-D6FC-4f65-9D91-7224C49458BB}"/>
            </c:extLst>
          </c:dLbls>
          <c:cat>
            <c:strRef>
              <c:extLst>
                <c:ext xmlns:c15="http://schemas.microsoft.com/office/drawing/2012/chart" uri="{02D57815-91ED-43cb-92C2-25804820EDAC}">
                  <c15:fullRef>
                    <c15:sqref>Hoja2!$A$2:$A$7</c15:sqref>
                  </c15:fullRef>
                </c:ext>
              </c:extLst>
              <c:f>(Hoja2!$A$2,Hoja2!$A$4,Hoja2!$A$6)</c:f>
              <c:strCache>
                <c:ptCount val="3"/>
                <c:pt idx="0">
                  <c:v>PRESUPUESTO VIGENTE PARA 2023</c:v>
                </c:pt>
                <c:pt idx="1">
                  <c:v>PRESUPUESTO EJECUTADO </c:v>
                </c:pt>
                <c:pt idx="2">
                  <c:v>PORCENTAJE DE EJECUCIÓN </c:v>
                </c:pt>
              </c:strCache>
            </c:strRef>
          </c:cat>
          <c:val>
            <c:numRef>
              <c:extLst>
                <c:ext xmlns:c15="http://schemas.microsoft.com/office/drawing/2012/chart" uri="{02D57815-91ED-43cb-92C2-25804820EDAC}">
                  <c15:fullRef>
                    <c15:sqref>Hoja2!$B$2:$B$7</c15:sqref>
                  </c15:fullRef>
                </c:ext>
              </c:extLst>
              <c:f>(Hoja2!$B$2,Hoja2!$B$4,Hoja2!$B$6)</c:f>
              <c:numCache>
                <c:formatCode>"Q"#,##0.00</c:formatCode>
                <c:ptCount val="3"/>
                <c:pt idx="0">
                  <c:v>317687000</c:v>
                </c:pt>
                <c:pt idx="1" formatCode="&quot;Q&quot;#,##0_);[Red]\(&quot;Q&quot;#,##0\)">
                  <c:v>92009887.060000002</c:v>
                </c:pt>
                <c:pt idx="2" formatCode="0.0%">
                  <c:v>0.28962433798046505</c:v>
                </c:pt>
              </c:numCache>
            </c:numRef>
          </c:val>
          <c:extLst>
            <c:ext xmlns:c16="http://schemas.microsoft.com/office/drawing/2014/chart" uri="{C3380CC4-5D6E-409C-BE32-E72D297353CC}">
              <c16:uniqueId val="{00000000-CD73-44CA-9A9F-259D5A9065EB}"/>
            </c:ext>
          </c:extLst>
        </c:ser>
        <c:dLbls>
          <c:dLblPos val="outEnd"/>
          <c:showLegendKey val="0"/>
          <c:showVal val="1"/>
          <c:showCatName val="0"/>
          <c:showSerName val="0"/>
          <c:showPercent val="0"/>
          <c:showBubbleSize val="0"/>
          <c:showLeaderLines val="1"/>
        </c:dLbls>
        <c:firstSliceAng val="0"/>
      </c:pieChart>
      <c:spPr>
        <a:noFill/>
        <a:ln>
          <a:noFill/>
        </a:ln>
        <a:effectLst/>
        <a:sp3d/>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GT"/>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3">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1.xml"/><Relationship Id="rId1" Type="http://schemas.openxmlformats.org/officeDocument/2006/relationships/image" Target="../media/image1.png"/><Relationship Id="rId4" Type="http://schemas.openxmlformats.org/officeDocument/2006/relationships/image" Target="../media/image3.png"/></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editAs="oneCell">
    <xdr:from>
      <xdr:col>10</xdr:col>
      <xdr:colOff>137394</xdr:colOff>
      <xdr:row>12</xdr:row>
      <xdr:rowOff>315878</xdr:rowOff>
    </xdr:from>
    <xdr:to>
      <xdr:col>11</xdr:col>
      <xdr:colOff>907676</xdr:colOff>
      <xdr:row>19</xdr:row>
      <xdr:rowOff>294775</xdr:rowOff>
    </xdr:to>
    <xdr:pic>
      <xdr:nvPicPr>
        <xdr:cNvPr id="15" name="Imagen 14">
          <a:extLst>
            <a:ext uri="{FF2B5EF4-FFF2-40B4-BE49-F238E27FC236}">
              <a16:creationId xmlns:a16="http://schemas.microsoft.com/office/drawing/2014/main" id="{454CA2B6-03BB-4E9E-997F-8837C204EAD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12710394" y="4125878"/>
          <a:ext cx="3257988" cy="3351867"/>
        </a:xfrm>
        <a:prstGeom prst="rect">
          <a:avLst/>
        </a:prstGeom>
      </xdr:spPr>
    </xdr:pic>
    <xdr:clientData/>
  </xdr:twoCellAnchor>
  <xdr:twoCellAnchor>
    <xdr:from>
      <xdr:col>4</xdr:col>
      <xdr:colOff>56031</xdr:colOff>
      <xdr:row>15</xdr:row>
      <xdr:rowOff>112059</xdr:rowOff>
    </xdr:from>
    <xdr:to>
      <xdr:col>6</xdr:col>
      <xdr:colOff>0</xdr:colOff>
      <xdr:row>19</xdr:row>
      <xdr:rowOff>414617</xdr:rowOff>
    </xdr:to>
    <xdr:graphicFrame macro="">
      <xdr:nvGraphicFramePr>
        <xdr:cNvPr id="16" name="Gráfico 15">
          <a:extLst>
            <a:ext uri="{FF2B5EF4-FFF2-40B4-BE49-F238E27FC236}">
              <a16:creationId xmlns:a16="http://schemas.microsoft.com/office/drawing/2014/main" id="{3333287C-0C2B-471E-AF44-228438633B9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14</xdr:col>
      <xdr:colOff>125506</xdr:colOff>
      <xdr:row>0</xdr:row>
      <xdr:rowOff>1</xdr:rowOff>
    </xdr:from>
    <xdr:to>
      <xdr:col>14</xdr:col>
      <xdr:colOff>1326014</xdr:colOff>
      <xdr:row>4</xdr:row>
      <xdr:rowOff>152401</xdr:rowOff>
    </xdr:to>
    <xdr:pic>
      <xdr:nvPicPr>
        <xdr:cNvPr id="18" name="Imagen 17">
          <a:extLst>
            <a:ext uri="{FF2B5EF4-FFF2-40B4-BE49-F238E27FC236}">
              <a16:creationId xmlns:a16="http://schemas.microsoft.com/office/drawing/2014/main" id="{E5B1AB25-832E-4DCB-A799-CC85B4F0E492}"/>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9394581" y="1"/>
          <a:ext cx="1200508" cy="1200150"/>
        </a:xfrm>
        <a:prstGeom prst="rect">
          <a:avLst/>
        </a:prstGeom>
        <a:ln>
          <a:noFill/>
        </a:ln>
      </xdr:spPr>
    </xdr:pic>
    <xdr:clientData/>
  </xdr:twoCellAnchor>
  <xdr:twoCellAnchor>
    <xdr:from>
      <xdr:col>4</xdr:col>
      <xdr:colOff>1378325</xdr:colOff>
      <xdr:row>16</xdr:row>
      <xdr:rowOff>100853</xdr:rowOff>
    </xdr:from>
    <xdr:to>
      <xdr:col>4</xdr:col>
      <xdr:colOff>2073089</xdr:colOff>
      <xdr:row>16</xdr:row>
      <xdr:rowOff>392206</xdr:rowOff>
    </xdr:to>
    <xdr:sp macro="" textlink="">
      <xdr:nvSpPr>
        <xdr:cNvPr id="3" name="CuadroTexto 2">
          <a:extLst>
            <a:ext uri="{FF2B5EF4-FFF2-40B4-BE49-F238E27FC236}">
              <a16:creationId xmlns:a16="http://schemas.microsoft.com/office/drawing/2014/main" id="{FBE48677-DC61-4F4C-AC1C-71FDCE8E7D7D}"/>
            </a:ext>
          </a:extLst>
        </xdr:cNvPr>
        <xdr:cNvSpPr txBox="1"/>
      </xdr:nvSpPr>
      <xdr:spPr>
        <a:xfrm>
          <a:off x="6129619" y="5154706"/>
          <a:ext cx="694764" cy="2913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GT" sz="1100" b="1"/>
            <a:t>15.99%</a:t>
          </a:r>
        </a:p>
      </xdr:txBody>
    </xdr:sp>
    <xdr:clientData/>
  </xdr:twoCellAnchor>
  <xdr:twoCellAnchor>
    <xdr:from>
      <xdr:col>4</xdr:col>
      <xdr:colOff>1938617</xdr:colOff>
      <xdr:row>18</xdr:row>
      <xdr:rowOff>100852</xdr:rowOff>
    </xdr:from>
    <xdr:to>
      <xdr:col>5</xdr:col>
      <xdr:colOff>380999</xdr:colOff>
      <xdr:row>18</xdr:row>
      <xdr:rowOff>392205</xdr:rowOff>
    </xdr:to>
    <xdr:sp macro="" textlink="">
      <xdr:nvSpPr>
        <xdr:cNvPr id="8" name="CuadroTexto 7">
          <a:extLst>
            <a:ext uri="{FF2B5EF4-FFF2-40B4-BE49-F238E27FC236}">
              <a16:creationId xmlns:a16="http://schemas.microsoft.com/office/drawing/2014/main" id="{940CA1DF-1A28-432B-B83A-8DF547AAB068}"/>
            </a:ext>
          </a:extLst>
        </xdr:cNvPr>
        <xdr:cNvSpPr txBox="1"/>
      </xdr:nvSpPr>
      <xdr:spPr>
        <a:xfrm>
          <a:off x="6689911" y="6398558"/>
          <a:ext cx="694764" cy="2913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GT" sz="1100" b="1">
              <a:solidFill>
                <a:schemeClr val="bg1"/>
              </a:solidFill>
            </a:rPr>
            <a:t>100%</a:t>
          </a:r>
        </a:p>
      </xdr:txBody>
    </xdr:sp>
    <xdr:clientData/>
  </xdr:twoCellAnchor>
  <xdr:twoCellAnchor editAs="oneCell">
    <xdr:from>
      <xdr:col>1</xdr:col>
      <xdr:colOff>268942</xdr:colOff>
      <xdr:row>0</xdr:row>
      <xdr:rowOff>0</xdr:rowOff>
    </xdr:from>
    <xdr:to>
      <xdr:col>2</xdr:col>
      <xdr:colOff>0</xdr:colOff>
      <xdr:row>5</xdr:row>
      <xdr:rowOff>168089</xdr:rowOff>
    </xdr:to>
    <xdr:pic>
      <xdr:nvPicPr>
        <xdr:cNvPr id="9" name="Imagen 8">
          <a:extLst>
            <a:ext uri="{FF2B5EF4-FFF2-40B4-BE49-F238E27FC236}">
              <a16:creationId xmlns:a16="http://schemas.microsoft.com/office/drawing/2014/main" id="{159EE47C-1726-4119-904C-802045D84B6D}"/>
            </a:ext>
          </a:extLst>
        </xdr:cNvPr>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l="11163" t="4922" r="76300" b="83740"/>
        <a:stretch/>
      </xdr:blipFill>
      <xdr:spPr bwMode="auto">
        <a:xfrm>
          <a:off x="1030942" y="0"/>
          <a:ext cx="1232646" cy="1367118"/>
        </a:xfrm>
        <a:prstGeom prst="rect">
          <a:avLst/>
        </a:prstGeom>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571499</xdr:colOff>
      <xdr:row>3</xdr:row>
      <xdr:rowOff>61911</xdr:rowOff>
    </xdr:from>
    <xdr:to>
      <xdr:col>9</xdr:col>
      <xdr:colOff>133350</xdr:colOff>
      <xdr:row>15</xdr:row>
      <xdr:rowOff>142874</xdr:rowOff>
    </xdr:to>
    <xdr:graphicFrame macro="">
      <xdr:nvGraphicFramePr>
        <xdr:cNvPr id="6" name="Gráfico 5">
          <a:extLst>
            <a:ext uri="{FF2B5EF4-FFF2-40B4-BE49-F238E27FC236}">
              <a16:creationId xmlns:a16="http://schemas.microsoft.com/office/drawing/2014/main" id="{00000000-0008-0000-02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2:S33"/>
  <sheetViews>
    <sheetView showGridLines="0" tabSelected="1" zoomScale="85" zoomScaleNormal="85" workbookViewId="0">
      <selection activeCell="N20" sqref="N20"/>
    </sheetView>
  </sheetViews>
  <sheetFormatPr baseColWidth="10" defaultColWidth="11.42578125" defaultRowHeight="15" x14ac:dyDescent="0.25"/>
  <cols>
    <col min="1" max="1" width="11.42578125" style="1"/>
    <col min="2" max="2" width="22.5703125" style="1" customWidth="1"/>
    <col min="3" max="3" width="33.42578125" style="1" customWidth="1"/>
    <col min="4" max="4" width="3.85546875" style="1" customWidth="1"/>
    <col min="5" max="5" width="33.7109375" style="1" customWidth="1"/>
    <col min="6" max="6" width="21.7109375" style="1" customWidth="1"/>
    <col min="7" max="7" width="3.85546875" style="1" customWidth="1"/>
    <col min="8" max="8" width="30.85546875" style="1" customWidth="1"/>
    <col min="9" max="9" width="23.140625" style="1" customWidth="1"/>
    <col min="10" max="10" width="3.85546875" style="1" customWidth="1"/>
    <col min="11" max="11" width="37.28515625" style="1" customWidth="1"/>
    <col min="12" max="12" width="16" style="1" customWidth="1"/>
    <col min="13" max="13" width="3.85546875" style="1" customWidth="1"/>
    <col min="14" max="14" width="43.42578125" style="1" customWidth="1"/>
    <col min="15" max="15" width="27.140625" style="1" customWidth="1"/>
    <col min="16" max="18" width="11.42578125" style="1"/>
    <col min="19" max="19" width="13.140625" style="1" bestFit="1" customWidth="1"/>
    <col min="20" max="16384" width="11.42578125" style="1"/>
  </cols>
  <sheetData>
    <row r="2" spans="2:19" ht="26.25" x14ac:dyDescent="0.4">
      <c r="B2" s="142" t="s">
        <v>18</v>
      </c>
      <c r="C2" s="142"/>
      <c r="D2" s="142"/>
      <c r="E2" s="142"/>
      <c r="F2" s="142"/>
      <c r="G2" s="142"/>
      <c r="H2" s="142"/>
      <c r="I2" s="142"/>
      <c r="J2" s="142"/>
      <c r="K2" s="142"/>
      <c r="L2" s="142"/>
      <c r="M2" s="142"/>
      <c r="N2" s="142"/>
      <c r="O2" s="142"/>
    </row>
    <row r="3" spans="2:19" ht="18" x14ac:dyDescent="0.25">
      <c r="B3" s="143" t="s">
        <v>63</v>
      </c>
      <c r="C3" s="144"/>
      <c r="D3" s="144"/>
      <c r="E3" s="144"/>
      <c r="F3" s="144"/>
      <c r="G3" s="144"/>
      <c r="H3" s="144"/>
      <c r="I3" s="144"/>
      <c r="J3" s="144"/>
      <c r="K3" s="144"/>
      <c r="L3" s="144"/>
      <c r="M3" s="144"/>
      <c r="N3" s="144"/>
      <c r="O3" s="144"/>
    </row>
    <row r="4" spans="2:19" ht="23.25" x14ac:dyDescent="0.35">
      <c r="B4" s="145" t="s">
        <v>29</v>
      </c>
      <c r="C4" s="145"/>
      <c r="D4" s="145"/>
      <c r="E4" s="145"/>
      <c r="F4" s="145"/>
      <c r="G4" s="145"/>
      <c r="H4" s="145"/>
      <c r="I4" s="145"/>
      <c r="J4" s="145"/>
      <c r="K4" s="145"/>
      <c r="L4" s="145"/>
      <c r="M4" s="145"/>
      <c r="N4" s="145"/>
      <c r="O4" s="145"/>
    </row>
    <row r="5" spans="2:19" ht="12.75" customHeight="1" x14ac:dyDescent="0.25">
      <c r="B5" s="8"/>
      <c r="C5" s="2"/>
      <c r="D5" s="2"/>
      <c r="E5" s="2"/>
      <c r="F5" s="2"/>
      <c r="G5" s="2"/>
      <c r="H5" s="2"/>
      <c r="I5" s="2"/>
      <c r="J5" s="5"/>
      <c r="K5" s="5"/>
      <c r="L5" s="5"/>
      <c r="M5" s="5"/>
      <c r="N5" s="5"/>
      <c r="O5" s="9"/>
    </row>
    <row r="6" spans="2:19" ht="15.75" thickBot="1" x14ac:dyDescent="0.3">
      <c r="B6" s="2"/>
      <c r="C6" s="2"/>
      <c r="D6" s="2"/>
      <c r="E6" s="2"/>
      <c r="F6" s="2"/>
      <c r="G6" s="2"/>
      <c r="H6" s="2"/>
      <c r="I6" s="2"/>
      <c r="J6" s="5"/>
      <c r="K6" s="5"/>
      <c r="L6" s="5"/>
      <c r="M6" s="5"/>
      <c r="N6" s="5"/>
      <c r="O6" s="9" t="s">
        <v>7</v>
      </c>
    </row>
    <row r="7" spans="2:19" ht="37.5" customHeight="1" x14ac:dyDescent="0.25">
      <c r="B7" s="147" t="s">
        <v>1</v>
      </c>
      <c r="C7" s="148"/>
      <c r="D7" s="2"/>
      <c r="E7" s="147" t="s">
        <v>20</v>
      </c>
      <c r="F7" s="148"/>
      <c r="G7" s="2"/>
      <c r="H7" s="95" t="s">
        <v>16</v>
      </c>
      <c r="I7" s="148"/>
      <c r="K7" s="38" t="s">
        <v>17</v>
      </c>
      <c r="L7" s="39"/>
      <c r="N7" s="95" t="s">
        <v>2</v>
      </c>
      <c r="O7" s="146"/>
    </row>
    <row r="8" spans="2:19" ht="30" customHeight="1" x14ac:dyDescent="0.25">
      <c r="B8" s="54" t="s">
        <v>56</v>
      </c>
      <c r="C8" s="57" t="s">
        <v>64</v>
      </c>
      <c r="D8" s="2"/>
      <c r="E8" s="54" t="s">
        <v>11</v>
      </c>
      <c r="F8" s="60">
        <v>242687000</v>
      </c>
      <c r="G8" s="2"/>
      <c r="H8" s="6" t="s">
        <v>30</v>
      </c>
      <c r="I8" s="28">
        <v>31952258.890000001</v>
      </c>
      <c r="K8" s="6" t="s">
        <v>38</v>
      </c>
      <c r="L8" s="28">
        <v>38650822.079999998</v>
      </c>
      <c r="N8" s="133" t="s">
        <v>13</v>
      </c>
      <c r="O8" s="127">
        <v>65104184</v>
      </c>
      <c r="Q8" s="3"/>
      <c r="R8" s="10"/>
    </row>
    <row r="9" spans="2:19" ht="33.75" customHeight="1" x14ac:dyDescent="0.25">
      <c r="B9" s="55"/>
      <c r="C9" s="58"/>
      <c r="D9" s="2"/>
      <c r="E9" s="55"/>
      <c r="F9" s="61"/>
      <c r="G9" s="2"/>
      <c r="H9" s="6" t="s">
        <v>31</v>
      </c>
      <c r="I9" s="28">
        <v>4109947.86</v>
      </c>
      <c r="K9" s="6" t="s">
        <v>39</v>
      </c>
      <c r="L9" s="28">
        <v>57928.93</v>
      </c>
      <c r="N9" s="133"/>
      <c r="O9" s="127"/>
    </row>
    <row r="10" spans="2:19" ht="30" customHeight="1" x14ac:dyDescent="0.25">
      <c r="B10" s="55"/>
      <c r="C10" s="58"/>
      <c r="D10" s="2"/>
      <c r="E10" s="56"/>
      <c r="F10" s="62"/>
      <c r="G10" s="2"/>
      <c r="H10" s="6" t="s">
        <v>32</v>
      </c>
      <c r="I10" s="28">
        <v>790707.08</v>
      </c>
      <c r="K10" s="6" t="s">
        <v>40</v>
      </c>
      <c r="L10" s="28">
        <v>68968.929999999993</v>
      </c>
      <c r="N10" s="133" t="s">
        <v>14</v>
      </c>
      <c r="O10" s="127">
        <v>31879666.890000001</v>
      </c>
      <c r="R10" s="140"/>
      <c r="S10" s="121"/>
    </row>
    <row r="11" spans="2:19" ht="30" customHeight="1" x14ac:dyDescent="0.25">
      <c r="B11" s="56"/>
      <c r="C11" s="59"/>
      <c r="D11" s="2"/>
      <c r="E11" s="54" t="s">
        <v>5</v>
      </c>
      <c r="F11" s="60">
        <v>38800927.740000002</v>
      </c>
      <c r="G11" s="2"/>
      <c r="H11" s="26" t="s">
        <v>33</v>
      </c>
      <c r="I11" s="29">
        <v>462381.98</v>
      </c>
      <c r="K11" s="27" t="s">
        <v>68</v>
      </c>
      <c r="L11" s="28">
        <v>0</v>
      </c>
      <c r="N11" s="133"/>
      <c r="O11" s="127"/>
      <c r="R11" s="140"/>
      <c r="S11" s="121"/>
    </row>
    <row r="12" spans="2:19" ht="30" customHeight="1" x14ac:dyDescent="0.25">
      <c r="B12" s="54" t="s">
        <v>61</v>
      </c>
      <c r="C12" s="117" t="s">
        <v>65</v>
      </c>
      <c r="D12" s="2"/>
      <c r="E12" s="55"/>
      <c r="F12" s="61"/>
      <c r="G12" s="2"/>
      <c r="H12" s="27" t="s">
        <v>34</v>
      </c>
      <c r="I12" s="28">
        <v>1052208.25</v>
      </c>
      <c r="K12" s="6" t="s">
        <v>41</v>
      </c>
      <c r="L12" s="28">
        <v>23207.8</v>
      </c>
      <c r="N12" s="133"/>
      <c r="O12" s="127"/>
      <c r="R12" s="140"/>
      <c r="S12" s="121"/>
    </row>
    <row r="13" spans="2:19" ht="30" customHeight="1" thickBot="1" x14ac:dyDescent="0.3">
      <c r="B13" s="55"/>
      <c r="C13" s="118"/>
      <c r="D13" s="2"/>
      <c r="E13" s="56"/>
      <c r="F13" s="62"/>
      <c r="G13" s="2"/>
      <c r="H13" s="24" t="s">
        <v>59</v>
      </c>
      <c r="I13" s="30">
        <v>433423.68</v>
      </c>
      <c r="K13" s="65"/>
      <c r="L13" s="66"/>
      <c r="N13" s="133"/>
      <c r="O13" s="127"/>
      <c r="R13" s="140"/>
      <c r="S13" s="122"/>
    </row>
    <row r="14" spans="2:19" ht="28.5" customHeight="1" x14ac:dyDescent="0.25">
      <c r="B14" s="56"/>
      <c r="C14" s="119"/>
      <c r="D14" s="2"/>
      <c r="E14" s="54" t="s">
        <v>12</v>
      </c>
      <c r="F14" s="131">
        <f>+F11/F8</f>
        <v>0.15988053641109742</v>
      </c>
      <c r="G14" s="2"/>
      <c r="H14" s="38" t="s">
        <v>22</v>
      </c>
      <c r="I14" s="39"/>
      <c r="K14" s="67"/>
      <c r="L14" s="68"/>
      <c r="N14" s="137" t="s">
        <v>15</v>
      </c>
      <c r="O14" s="134">
        <f>+O10/O8</f>
        <v>0.48967155306024573</v>
      </c>
    </row>
    <row r="15" spans="2:19" ht="39" customHeight="1" x14ac:dyDescent="0.25">
      <c r="B15" s="54" t="s">
        <v>57</v>
      </c>
      <c r="C15" s="117" t="s">
        <v>66</v>
      </c>
      <c r="D15" s="2"/>
      <c r="E15" s="56"/>
      <c r="F15" s="132"/>
      <c r="G15" s="2"/>
      <c r="H15" s="40"/>
      <c r="I15" s="41"/>
      <c r="K15" s="67"/>
      <c r="L15" s="68"/>
      <c r="N15" s="138"/>
      <c r="O15" s="135"/>
    </row>
    <row r="16" spans="2:19" ht="33" customHeight="1" x14ac:dyDescent="0.25">
      <c r="B16" s="55"/>
      <c r="C16" s="118"/>
      <c r="D16" s="2"/>
      <c r="E16" s="105"/>
      <c r="F16" s="106"/>
      <c r="G16" s="2"/>
      <c r="H16" s="133" t="s">
        <v>36</v>
      </c>
      <c r="I16" s="127">
        <v>1483935.55</v>
      </c>
      <c r="K16" s="67"/>
      <c r="L16" s="68"/>
      <c r="M16"/>
      <c r="N16" s="139"/>
      <c r="O16" s="136"/>
    </row>
    <row r="17" spans="2:15" ht="38.25" customHeight="1" x14ac:dyDescent="0.25">
      <c r="B17" s="56"/>
      <c r="C17" s="119"/>
      <c r="D17" s="2"/>
      <c r="E17" s="107"/>
      <c r="F17" s="108"/>
      <c r="G17" s="2"/>
      <c r="H17" s="133"/>
      <c r="I17" s="127"/>
      <c r="K17" s="67"/>
      <c r="L17" s="68"/>
      <c r="N17" s="6" t="s">
        <v>28</v>
      </c>
      <c r="O17" s="13" t="s">
        <v>76</v>
      </c>
    </row>
    <row r="18" spans="2:15" ht="60" customHeight="1" x14ac:dyDescent="0.25">
      <c r="B18" s="54" t="s">
        <v>58</v>
      </c>
      <c r="C18" s="57" t="s">
        <v>67</v>
      </c>
      <c r="D18" s="2"/>
      <c r="E18" s="107"/>
      <c r="F18" s="108"/>
      <c r="G18" s="2"/>
      <c r="H18" s="6" t="s">
        <v>35</v>
      </c>
      <c r="I18" s="31">
        <v>35697295.380000003</v>
      </c>
      <c r="K18" s="67"/>
      <c r="L18" s="68"/>
      <c r="N18" s="6" t="s">
        <v>27</v>
      </c>
      <c r="O18" s="13" t="s">
        <v>60</v>
      </c>
    </row>
    <row r="19" spans="2:15" ht="37.5" customHeight="1" x14ac:dyDescent="0.25">
      <c r="B19" s="55"/>
      <c r="C19" s="58"/>
      <c r="D19" s="2"/>
      <c r="E19" s="107"/>
      <c r="F19" s="108"/>
      <c r="G19" s="2"/>
      <c r="H19" s="129" t="s">
        <v>37</v>
      </c>
      <c r="I19" s="127">
        <v>1619696.81</v>
      </c>
      <c r="K19" s="67"/>
      <c r="L19" s="68"/>
      <c r="N19" s="12" t="s">
        <v>24</v>
      </c>
      <c r="O19" s="13" t="s">
        <v>77</v>
      </c>
    </row>
    <row r="20" spans="2:15" ht="37.5" customHeight="1" thickBot="1" x14ac:dyDescent="0.3">
      <c r="B20" s="120"/>
      <c r="C20" s="100"/>
      <c r="D20" s="2"/>
      <c r="E20" s="109"/>
      <c r="F20" s="110"/>
      <c r="G20" s="2"/>
      <c r="H20" s="130"/>
      <c r="I20" s="128"/>
      <c r="K20" s="69"/>
      <c r="L20" s="70"/>
      <c r="N20" s="4" t="s">
        <v>23</v>
      </c>
      <c r="O20" s="14" t="s">
        <v>62</v>
      </c>
    </row>
    <row r="21" spans="2:15" ht="23.25" customHeight="1" thickBot="1" x14ac:dyDescent="0.3">
      <c r="B21" s="2"/>
      <c r="C21" s="2"/>
      <c r="D21" s="2"/>
      <c r="E21" s="2"/>
      <c r="F21" s="18"/>
      <c r="G21" s="2"/>
      <c r="H21" s="2"/>
      <c r="I21" s="2"/>
    </row>
    <row r="22" spans="2:15" ht="35.25" customHeight="1" thickBot="1" x14ac:dyDescent="0.3">
      <c r="B22" s="2"/>
      <c r="C22" s="2"/>
      <c r="D22" s="141" t="s">
        <v>4</v>
      </c>
      <c r="E22" s="90"/>
      <c r="F22" s="90" t="s">
        <v>3</v>
      </c>
      <c r="G22" s="90"/>
      <c r="H22" s="15" t="s">
        <v>5</v>
      </c>
      <c r="I22" s="16" t="s">
        <v>6</v>
      </c>
      <c r="K22" s="123" t="s">
        <v>69</v>
      </c>
      <c r="L22" s="124"/>
      <c r="M22" s="124"/>
      <c r="N22" s="125"/>
      <c r="O22" s="126"/>
    </row>
    <row r="23" spans="2:15" ht="41.25" customHeight="1" x14ac:dyDescent="0.25">
      <c r="B23" s="95" t="s">
        <v>21</v>
      </c>
      <c r="C23" s="19" t="s">
        <v>25</v>
      </c>
      <c r="D23" s="103" t="s">
        <v>48</v>
      </c>
      <c r="E23" s="104"/>
      <c r="F23" s="78">
        <v>37324425</v>
      </c>
      <c r="G23" s="78"/>
      <c r="H23" s="32">
        <v>17777311.57</v>
      </c>
      <c r="I23" s="17">
        <f>+H23/F23*100</f>
        <v>47.629163932197216</v>
      </c>
      <c r="K23" s="81" t="s">
        <v>74</v>
      </c>
      <c r="L23" s="82"/>
      <c r="M23" s="82"/>
      <c r="N23" s="82"/>
      <c r="O23" s="83"/>
    </row>
    <row r="24" spans="2:15" ht="55.5" customHeight="1" x14ac:dyDescent="0.25">
      <c r="B24" s="96"/>
      <c r="C24" s="20" t="s">
        <v>26</v>
      </c>
      <c r="D24" s="71" t="s">
        <v>49</v>
      </c>
      <c r="E24" s="72"/>
      <c r="F24" s="73">
        <v>5621557</v>
      </c>
      <c r="G24" s="74"/>
      <c r="H24" s="32">
        <v>1354978.86</v>
      </c>
      <c r="I24" s="17">
        <f t="shared" ref="I24" si="0">+H24/F24*100</f>
        <v>24.103266408221067</v>
      </c>
      <c r="K24" s="42"/>
      <c r="L24" s="43"/>
      <c r="M24" s="43"/>
      <c r="N24" s="43"/>
      <c r="O24" s="44"/>
    </row>
    <row r="25" spans="2:15" ht="30.75" customHeight="1" x14ac:dyDescent="0.25">
      <c r="B25" s="96"/>
      <c r="C25" s="115" t="s">
        <v>42</v>
      </c>
      <c r="D25" s="65" t="s">
        <v>50</v>
      </c>
      <c r="E25" s="75"/>
      <c r="F25" s="91">
        <v>170481809</v>
      </c>
      <c r="G25" s="92"/>
      <c r="H25" s="63">
        <v>8718666.7899999991</v>
      </c>
      <c r="I25" s="79">
        <f>+H25/F25*100</f>
        <v>5.1141331976363524</v>
      </c>
      <c r="K25" s="45"/>
      <c r="L25" s="46"/>
      <c r="M25" s="46"/>
      <c r="N25" s="46"/>
      <c r="O25" s="47"/>
    </row>
    <row r="26" spans="2:15" ht="58.5" customHeight="1" x14ac:dyDescent="0.25">
      <c r="B26" s="96"/>
      <c r="C26" s="116"/>
      <c r="D26" s="76"/>
      <c r="E26" s="77"/>
      <c r="F26" s="93"/>
      <c r="G26" s="94"/>
      <c r="H26" s="64"/>
      <c r="I26" s="80"/>
      <c r="K26" s="84" t="s">
        <v>70</v>
      </c>
      <c r="L26" s="85"/>
      <c r="M26" s="85"/>
      <c r="N26" s="85"/>
      <c r="O26" s="86"/>
    </row>
    <row r="27" spans="2:15" ht="67.5" customHeight="1" x14ac:dyDescent="0.25">
      <c r="B27" s="97"/>
      <c r="C27" s="20" t="s">
        <v>43</v>
      </c>
      <c r="D27" s="101" t="s">
        <v>51</v>
      </c>
      <c r="E27" s="102"/>
      <c r="F27" s="73">
        <v>11649402</v>
      </c>
      <c r="G27" s="74"/>
      <c r="H27" s="32">
        <v>4553993.49</v>
      </c>
      <c r="I27" s="17">
        <f t="shared" ref="I27:I30" si="1">+H27/F27*100</f>
        <v>39.092079490432212</v>
      </c>
      <c r="K27" s="87"/>
      <c r="L27" s="88"/>
      <c r="M27" s="88"/>
      <c r="N27" s="88"/>
      <c r="O27" s="89"/>
    </row>
    <row r="28" spans="2:15" ht="63" customHeight="1" x14ac:dyDescent="0.25">
      <c r="B28" s="97"/>
      <c r="C28" s="115" t="s">
        <v>44</v>
      </c>
      <c r="D28" s="65" t="s">
        <v>52</v>
      </c>
      <c r="E28" s="75"/>
      <c r="F28" s="91">
        <v>3587127</v>
      </c>
      <c r="G28" s="92"/>
      <c r="H28" s="63">
        <v>1448154.69</v>
      </c>
      <c r="I28" s="79">
        <f>+H28/F28*100</f>
        <v>40.370878700419581</v>
      </c>
      <c r="K28" s="48" t="s">
        <v>73</v>
      </c>
      <c r="L28" s="49"/>
      <c r="M28" s="49"/>
      <c r="N28" s="49"/>
      <c r="O28" s="50"/>
    </row>
    <row r="29" spans="2:15" ht="71.25" customHeight="1" x14ac:dyDescent="0.25">
      <c r="B29" s="97"/>
      <c r="C29" s="116"/>
      <c r="D29" s="76"/>
      <c r="E29" s="77"/>
      <c r="F29" s="93"/>
      <c r="G29" s="94"/>
      <c r="H29" s="64"/>
      <c r="I29" s="80"/>
      <c r="K29" s="42" t="s">
        <v>71</v>
      </c>
      <c r="L29" s="43"/>
      <c r="M29" s="43"/>
      <c r="N29" s="43"/>
      <c r="O29" s="44"/>
    </row>
    <row r="30" spans="2:15" ht="182.25" customHeight="1" x14ac:dyDescent="0.25">
      <c r="B30" s="97"/>
      <c r="C30" s="20" t="s">
        <v>45</v>
      </c>
      <c r="D30" s="103" t="s">
        <v>53</v>
      </c>
      <c r="E30" s="104"/>
      <c r="F30" s="78">
        <v>5660899</v>
      </c>
      <c r="G30" s="78"/>
      <c r="H30" s="32">
        <v>2109784.36</v>
      </c>
      <c r="I30" s="17">
        <f t="shared" si="1"/>
        <v>37.269422400929599</v>
      </c>
      <c r="K30" s="45"/>
      <c r="L30" s="46"/>
      <c r="M30" s="46"/>
      <c r="N30" s="46"/>
      <c r="O30" s="47"/>
    </row>
    <row r="31" spans="2:15" ht="73.5" customHeight="1" x14ac:dyDescent="0.25">
      <c r="B31" s="98"/>
      <c r="C31" s="21" t="s">
        <v>46</v>
      </c>
      <c r="D31" s="71" t="s">
        <v>54</v>
      </c>
      <c r="E31" s="72"/>
      <c r="F31" s="73">
        <v>8027755</v>
      </c>
      <c r="G31" s="74"/>
      <c r="H31" s="33">
        <v>2838037.98</v>
      </c>
      <c r="I31" s="23">
        <f>+H31/F31*100</f>
        <v>35.35282255126122</v>
      </c>
      <c r="K31" s="51" t="s">
        <v>72</v>
      </c>
      <c r="L31" s="52"/>
      <c r="M31" s="52"/>
      <c r="N31" s="52"/>
      <c r="O31" s="53"/>
    </row>
    <row r="32" spans="2:15" ht="154.5" customHeight="1" thickBot="1" x14ac:dyDescent="0.3">
      <c r="B32" s="99"/>
      <c r="C32" s="22" t="s">
        <v>47</v>
      </c>
      <c r="D32" s="111" t="s">
        <v>55</v>
      </c>
      <c r="E32" s="112"/>
      <c r="F32" s="113">
        <v>334026</v>
      </c>
      <c r="G32" s="114"/>
      <c r="H32" s="34">
        <v>0</v>
      </c>
      <c r="I32" s="25">
        <f>+H32/F32*100</f>
        <v>0</v>
      </c>
      <c r="K32" s="35" t="s">
        <v>75</v>
      </c>
      <c r="L32" s="36"/>
      <c r="M32" s="36"/>
      <c r="N32" s="36"/>
      <c r="O32" s="37"/>
    </row>
    <row r="33" spans="11:11" x14ac:dyDescent="0.25">
      <c r="K33" s="11"/>
    </row>
  </sheetData>
  <mergeCells count="69">
    <mergeCell ref="C25:C26"/>
    <mergeCell ref="D22:E22"/>
    <mergeCell ref="O8:O9"/>
    <mergeCell ref="B2:O2"/>
    <mergeCell ref="B3:O3"/>
    <mergeCell ref="B4:O4"/>
    <mergeCell ref="K7:L7"/>
    <mergeCell ref="N7:O7"/>
    <mergeCell ref="E7:F7"/>
    <mergeCell ref="B7:C7"/>
    <mergeCell ref="H7:I7"/>
    <mergeCell ref="N8:N9"/>
    <mergeCell ref="E14:E15"/>
    <mergeCell ref="H16:H17"/>
    <mergeCell ref="I16:I17"/>
    <mergeCell ref="O14:O16"/>
    <mergeCell ref="N14:N16"/>
    <mergeCell ref="S10:S13"/>
    <mergeCell ref="K22:O22"/>
    <mergeCell ref="I19:I20"/>
    <mergeCell ref="H19:H20"/>
    <mergeCell ref="F14:F15"/>
    <mergeCell ref="O10:O13"/>
    <mergeCell ref="N10:N13"/>
    <mergeCell ref="R10:R13"/>
    <mergeCell ref="B15:B17"/>
    <mergeCell ref="C15:C17"/>
    <mergeCell ref="C12:C14"/>
    <mergeCell ref="B12:B14"/>
    <mergeCell ref="B18:B20"/>
    <mergeCell ref="F22:G22"/>
    <mergeCell ref="F25:G26"/>
    <mergeCell ref="B23:B32"/>
    <mergeCell ref="C18:C20"/>
    <mergeCell ref="D27:E27"/>
    <mergeCell ref="D23:E23"/>
    <mergeCell ref="F27:G27"/>
    <mergeCell ref="F23:G23"/>
    <mergeCell ref="D24:E24"/>
    <mergeCell ref="F24:G24"/>
    <mergeCell ref="E16:F20"/>
    <mergeCell ref="D30:E30"/>
    <mergeCell ref="D32:E32"/>
    <mergeCell ref="F32:G32"/>
    <mergeCell ref="C28:C29"/>
    <mergeCell ref="D28:E29"/>
    <mergeCell ref="D31:E31"/>
    <mergeCell ref="F31:G31"/>
    <mergeCell ref="D25:E26"/>
    <mergeCell ref="F30:G30"/>
    <mergeCell ref="I25:I26"/>
    <mergeCell ref="H28:H29"/>
    <mergeCell ref="I28:I29"/>
    <mergeCell ref="F28:G29"/>
    <mergeCell ref="B8:B11"/>
    <mergeCell ref="C8:C11"/>
    <mergeCell ref="E8:E10"/>
    <mergeCell ref="F8:F10"/>
    <mergeCell ref="E11:E13"/>
    <mergeCell ref="F11:F13"/>
    <mergeCell ref="K32:O32"/>
    <mergeCell ref="H14:I15"/>
    <mergeCell ref="K29:O30"/>
    <mergeCell ref="K28:O28"/>
    <mergeCell ref="K31:O31"/>
    <mergeCell ref="H25:H26"/>
    <mergeCell ref="K13:L20"/>
    <mergeCell ref="K23:O25"/>
    <mergeCell ref="K26:O27"/>
  </mergeCells>
  <printOptions horizontalCentered="1" verticalCentered="1"/>
  <pageMargins left="0.15748031496062992" right="0.15748031496062992" top="0.39370078740157483" bottom="0.39370078740157483" header="0.31496062992125984" footer="0.31496062992125984"/>
  <pageSetup paperSize="301" scale="41"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2"/>
  <sheetViews>
    <sheetView workbookViewId="0">
      <selection activeCell="E6" sqref="E6"/>
    </sheetView>
  </sheetViews>
  <sheetFormatPr baseColWidth="10" defaultRowHeight="15" x14ac:dyDescent="0.25"/>
  <cols>
    <col min="1" max="1" width="12.85546875" customWidth="1"/>
    <col min="2" max="2" width="16.28515625" customWidth="1"/>
  </cols>
  <sheetData>
    <row r="1" spans="1:2" ht="25.5" x14ac:dyDescent="0.25">
      <c r="A1" s="6" t="s">
        <v>8</v>
      </c>
      <c r="B1" s="7">
        <v>20575616.25</v>
      </c>
    </row>
    <row r="2" spans="1:2" ht="38.25" x14ac:dyDescent="0.25">
      <c r="A2" s="6" t="s">
        <v>19</v>
      </c>
      <c r="B2" s="7">
        <v>694873.59999999998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B7"/>
  <sheetViews>
    <sheetView workbookViewId="0">
      <selection activeCell="I20" sqref="I20"/>
    </sheetView>
  </sheetViews>
  <sheetFormatPr baseColWidth="10" defaultRowHeight="15" x14ac:dyDescent="0.25"/>
  <cols>
    <col min="1" max="1" width="34.42578125" bestFit="1" customWidth="1"/>
    <col min="2" max="2" width="15.140625" bestFit="1" customWidth="1"/>
  </cols>
  <sheetData>
    <row r="2" spans="1:2" x14ac:dyDescent="0.25">
      <c r="A2" s="137" t="s">
        <v>0</v>
      </c>
      <c r="B2" s="149">
        <v>317687000</v>
      </c>
    </row>
    <row r="3" spans="1:2" x14ac:dyDescent="0.25">
      <c r="A3" s="139"/>
      <c r="B3" s="150"/>
    </row>
    <row r="4" spans="1:2" x14ac:dyDescent="0.25">
      <c r="A4" s="137" t="s">
        <v>9</v>
      </c>
      <c r="B4" s="151">
        <v>92009887.060000002</v>
      </c>
    </row>
    <row r="5" spans="1:2" x14ac:dyDescent="0.25">
      <c r="A5" s="139"/>
      <c r="B5" s="152"/>
    </row>
    <row r="6" spans="1:2" x14ac:dyDescent="0.25">
      <c r="A6" s="137" t="s">
        <v>10</v>
      </c>
      <c r="B6" s="153">
        <f>+B4/B2</f>
        <v>0.28962433798046505</v>
      </c>
    </row>
    <row r="7" spans="1:2" x14ac:dyDescent="0.25">
      <c r="A7" s="139"/>
      <c r="B7" s="154"/>
    </row>
  </sheetData>
  <mergeCells count="6">
    <mergeCell ref="A2:A3"/>
    <mergeCell ref="B2:B3"/>
    <mergeCell ref="A4:A5"/>
    <mergeCell ref="B4:B5"/>
    <mergeCell ref="A6:A7"/>
    <mergeCell ref="B6:B7"/>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2de3127d-b50e-4c29-b846-9213acea4d89"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A39D96561CF3FA49BA629FB29367CEAB" ma:contentTypeVersion="13" ma:contentTypeDescription="Crear nuevo documento." ma:contentTypeScope="" ma:versionID="606f3e7cb7d8008fc89ea2fbbbc52b3a">
  <xsd:schema xmlns:xsd="http://www.w3.org/2001/XMLSchema" xmlns:xs="http://www.w3.org/2001/XMLSchema" xmlns:p="http://schemas.microsoft.com/office/2006/metadata/properties" xmlns:ns3="efcf9931-6988-4c26-989d-90fd7d9d6177" xmlns:ns4="2de3127d-b50e-4c29-b846-9213acea4d89" targetNamespace="http://schemas.microsoft.com/office/2006/metadata/properties" ma:root="true" ma:fieldsID="23e20251a5979eb42f84e23b61b1232f" ns3:_="" ns4:_="">
    <xsd:import namespace="efcf9931-6988-4c26-989d-90fd7d9d6177"/>
    <xsd:import namespace="2de3127d-b50e-4c29-b846-9213acea4d89"/>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KeyPoints" minOccurs="0"/>
                <xsd:element ref="ns4:MediaServiceKeyPoints" minOccurs="0"/>
                <xsd:element ref="ns4:MediaServiceAutoTags" minOccurs="0"/>
                <xsd:element ref="ns4:MediaServiceOCR" minOccurs="0"/>
                <xsd:element ref="ns4:MediaServiceGenerationTime" minOccurs="0"/>
                <xsd:element ref="ns4:MediaServiceEventHashCode" minOccurs="0"/>
                <xsd:element ref="ns4: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fcf9931-6988-4c26-989d-90fd7d9d6177"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SharingHintHash" ma:index="10" nillable="true" ma:displayName="Hash de la sugerencia para compartir"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de3127d-b50e-4c29-b846-9213acea4d89"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_activity" ma:index="20" nillable="true" ma:displayName="_activity" ma:hidden="true" ma:internalName="_activity">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2B19548-EF62-4441-AC26-B10FF5F55CB8}">
  <ds:schemaRefs>
    <ds:schemaRef ds:uri="http://schemas.openxmlformats.org/package/2006/metadata/core-properties"/>
    <ds:schemaRef ds:uri="http://purl.org/dc/elements/1.1/"/>
    <ds:schemaRef ds:uri="http://schemas.microsoft.com/office/2006/metadata/properties"/>
    <ds:schemaRef ds:uri="http://purl.org/dc/terms/"/>
    <ds:schemaRef ds:uri="http://schemas.microsoft.com/office/2006/documentManagement/types"/>
    <ds:schemaRef ds:uri="efcf9931-6988-4c26-989d-90fd7d9d6177"/>
    <ds:schemaRef ds:uri="http://www.w3.org/XML/1998/namespace"/>
    <ds:schemaRef ds:uri="http://schemas.microsoft.com/office/infopath/2007/PartnerControls"/>
    <ds:schemaRef ds:uri="2de3127d-b50e-4c29-b846-9213acea4d89"/>
    <ds:schemaRef ds:uri="http://purl.org/dc/dcmitype/"/>
  </ds:schemaRefs>
</ds:datastoreItem>
</file>

<file path=customXml/itemProps2.xml><?xml version="1.0" encoding="utf-8"?>
<ds:datastoreItem xmlns:ds="http://schemas.openxmlformats.org/officeDocument/2006/customXml" ds:itemID="{262E4126-94EB-49B8-9E9C-4ECBDAE463F4}">
  <ds:schemaRefs>
    <ds:schemaRef ds:uri="http://schemas.microsoft.com/sharepoint/v3/contenttype/forms"/>
  </ds:schemaRefs>
</ds:datastoreItem>
</file>

<file path=customXml/itemProps3.xml><?xml version="1.0" encoding="utf-8"?>
<ds:datastoreItem xmlns:ds="http://schemas.openxmlformats.org/officeDocument/2006/customXml" ds:itemID="{4B3C6549-093B-4DA1-B224-3FF708F6941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fcf9931-6988-4c26-989d-90fd7d9d6177"/>
    <ds:schemaRef ds:uri="2de3127d-b50e-4c29-b846-9213acea4d8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Tablero</vt:lpstr>
      <vt:lpstr>Hoja3</vt:lpstr>
      <vt:lpstr>Hoja2</vt:lpstr>
      <vt:lpstr>Tablero!Área_de_impresión</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CPCC</dc:creator>
  <cp:lastModifiedBy>Imer Basilio Mendoza Velásquez</cp:lastModifiedBy>
  <cp:lastPrinted>2023-08-09T21:37:14Z</cp:lastPrinted>
  <dcterms:created xsi:type="dcterms:W3CDTF">2023-02-11T22:01:01Z</dcterms:created>
  <dcterms:modified xsi:type="dcterms:W3CDTF">2024-07-25T15:41:32Z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0x010100A39D96561CF3FA49BA629FB29367CEAB</vt:lpwstr>
  </property>
</Properties>
</file>