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-011" sheetId="1" r:id="rId4"/>
    <sheet state="visible" name="R-022" sheetId="2" r:id="rId5"/>
  </sheets>
  <definedNames/>
  <calcPr/>
  <extLst>
    <ext uri="GoogleSheetsCustomDataVersion2">
      <go:sheetsCustomData xmlns:go="http://customooxmlschemas.google.com/" r:id="rId6" roundtripDataChecksum="zwcUokTsata4j+69C+He0lCGcIkbrhKz7ABZAH3OT6E="/>
    </ext>
  </extLst>
</workbook>
</file>

<file path=xl/sharedStrings.xml><?xml version="1.0" encoding="utf-8"?>
<sst xmlns="http://schemas.openxmlformats.org/spreadsheetml/2006/main" count="879" uniqueCount="435">
  <si>
    <t xml:space="preserve">LISTADO NOMINAL DE PERSONAL BAJO EL RENGLÓN 011 </t>
  </si>
  <si>
    <t>ABRIL 2025</t>
  </si>
  <si>
    <t>Unidad de Recursos Humanos</t>
  </si>
  <si>
    <t>Despacho Superior</t>
  </si>
  <si>
    <t>Nombres y Apellidos</t>
  </si>
  <si>
    <t xml:space="preserve">Renglón </t>
  </si>
  <si>
    <t>Puesto y Especialidad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</si>
  <si>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</si>
  <si>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</si>
  <si>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</si>
  <si>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</si>
  <si>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</si>
  <si>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</si>
  <si>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</si>
  <si>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Gastos de Representación</t>
  </si>
  <si>
    <t>Complemento Personal al Salario</t>
  </si>
  <si>
    <t>Total</t>
  </si>
  <si>
    <t>VICTOR HUGO VENTURA RUIZ</t>
  </si>
  <si>
    <t>0 11</t>
  </si>
  <si>
    <t>MINISTRO DE ENERGIA Y MINAS-SIN ESPECIALIDAD</t>
  </si>
  <si>
    <t>ANA GRICELDA MAZARIEGOS GONZALEZ</t>
  </si>
  <si>
    <t>PROFESIONAL II-ADMINISTRACION</t>
  </si>
  <si>
    <t>NICOLAS MACARIO MORALES</t>
  </si>
  <si>
    <t>TECNICO I-ADMINISTRACION</t>
  </si>
  <si>
    <t>CARLOS ALBERTO AVALOS ORTIZ</t>
  </si>
  <si>
    <t>VICEMINISTRO-SIN ESPECIALIDAD</t>
  </si>
  <si>
    <t>SARAI PEDRO PELAEZ</t>
  </si>
  <si>
    <t>ASESOR PROFESIONAL ESPECIALIZADO IV-DERECHO</t>
  </si>
  <si>
    <t>SILVIA ALEJANDRA LEMUS CASTELLANOS</t>
  </si>
  <si>
    <t>ASESOR PROFESIONAL ESPECIALIZADO I-ADMINISTRACION</t>
  </si>
  <si>
    <t>LUIS HAROLDO PACHECHO GUTIERREZ</t>
  </si>
  <si>
    <t>VICEMINISTRO DE DESARROLLO SOSTENIBLE-SIN ESPECIALIDAD</t>
  </si>
  <si>
    <t>JUAN FERNANDO CASTRO MARTÍNEZ</t>
  </si>
  <si>
    <t>VICEMINISTRO ENCARGADO DEL AREA ENERGETICA-SIN ESPECIALI</t>
  </si>
  <si>
    <t>THELMA NOEMI AVILA VILLATORO</t>
  </si>
  <si>
    <t>ASISTENTE PROFESIONAL I-NOTIFICACION</t>
  </si>
  <si>
    <t>DIANA PAOLA SIERRA VILLAGRAN</t>
  </si>
  <si>
    <t>MARLON EDNIVAN MORALES ESTRADA</t>
  </si>
  <si>
    <t>ASISTENTE PROFESIONAL III-ADMINISTRACION</t>
  </si>
  <si>
    <t>RUBEN EDUARDO MALDONADO ESTRADA</t>
  </si>
  <si>
    <t>ASISTENTE PROFESIONAL I-ADMINISTRACION</t>
  </si>
  <si>
    <t>JOSE MOISES RAMIREZ HERRARTE</t>
  </si>
  <si>
    <t>DIRECTOR TECNICO II-ADMINISTRACION</t>
  </si>
  <si>
    <t>BRENDA CAROLINA QUINTANILLA GARCIA</t>
  </si>
  <si>
    <t>AURA VIOLETA ESTRADA DE LEON DE MONTERROSO</t>
  </si>
  <si>
    <t>SECRETARIO EJECUTIVO V-ACTIVIDADES SECRETARIALES</t>
  </si>
  <si>
    <t>ELIZABETH AELEEN HERNANDEZ PINEDA</t>
  </si>
  <si>
    <t>SECRETARIO EJECUTIVO I-ACTIVIDADES SECRETARIALES</t>
  </si>
  <si>
    <t>MARLENY REYES VALENZUELA DE COLOCHO</t>
  </si>
  <si>
    <t>LIGIA SUSANA REVOLORIO ROSALES</t>
  </si>
  <si>
    <t>PROFESIONAL III-RELACIONES PUBLICAS</t>
  </si>
  <si>
    <t>MARTHA JIMENA SOTO BARRIOS</t>
  </si>
  <si>
    <t>ASISTENTE PROFESIONAL III-RELACIONES PUBLICAS</t>
  </si>
  <si>
    <t>MARIBEL YOHANA DE LEON SAMAYOA DE NAVARRO</t>
  </si>
  <si>
    <t>ASISTENTE PROFESIONAL II-PERIODISMO</t>
  </si>
  <si>
    <t>MARIANA RENATA MAZA CASTELLANOS</t>
  </si>
  <si>
    <t>DIRECTOR TECNICO II-RELACIONES PUBLICAS</t>
  </si>
  <si>
    <t>EVA KARINA GOMEZ MARROQUIN E MOLINA</t>
  </si>
  <si>
    <t>ASESOR PROFESIONAL ESPEC I 6 HRS-DERECHO</t>
  </si>
  <si>
    <t>ROBERTO CARLOS BARILLAS MONZON</t>
  </si>
  <si>
    <t>DIRECTOR TECNICO II-DERECHO</t>
  </si>
  <si>
    <t>MARIA ESPERANZA MANUEL LOPEZ</t>
  </si>
  <si>
    <t>ASISTENTE PROFESIONAL I-DERECHO</t>
  </si>
  <si>
    <t>NELLY YANIRA BATEN RUIZ DE WONG</t>
  </si>
  <si>
    <t>ASESOR PROFESIONAL ESPECIALIZADO III -DERECHO</t>
  </si>
  <si>
    <t>RUTH LILIANA RODRIGUEZ GONZALEZ DE AGUILAR</t>
  </si>
  <si>
    <t>MARTA ESPERANZA POP XINIC</t>
  </si>
  <si>
    <t>ASESOR PROFESIONAL ESPECIALIZADO I -DERECHO</t>
  </si>
  <si>
    <t>NANCY LUCRECIA MARROQUIN LIMA</t>
  </si>
  <si>
    <t>ASISTENTE PROFESIONAL III-DERECHO</t>
  </si>
  <si>
    <t>GABRIEL ARMANDO VELASQUEZ VELASQUEZ</t>
  </si>
  <si>
    <t>DIRECTOR TECNICO I-PLANIFICACION</t>
  </si>
  <si>
    <t>GUSTAVO ADOLFO ESTRADA SAMAYOA</t>
  </si>
  <si>
    <t>DIRECTOR TECNICO II-RELACIONES INTERNACIONALES</t>
  </si>
  <si>
    <t>OTTO BERNABE ESPADERO CAMBRAN</t>
  </si>
  <si>
    <t>DIRECTOR TECNICO II-AUDITORIA</t>
  </si>
  <si>
    <t>ENOHE JACOBO CRUZ</t>
  </si>
  <si>
    <t>ASESOR PROFESIONAL ESPECIALIZADO II-AUDITORIA</t>
  </si>
  <si>
    <t>PEDRO LOPEZ ESQUIVEL</t>
  </si>
  <si>
    <t>ASESOR PROFESIONAL ESPECIALIZADO I-AUDITORIA</t>
  </si>
  <si>
    <t>JULIO DAVID MATZIR GARCIA</t>
  </si>
  <si>
    <t>NANCY YANETT OLIVA CATALAN</t>
  </si>
  <si>
    <t>MARIA DEL CARMEN CHOY RAXON</t>
  </si>
  <si>
    <t>ENIO GARCIA MARROQUIN</t>
  </si>
  <si>
    <t>MIRNA LILY SANTIZO FLORES DE CASTILLO</t>
  </si>
  <si>
    <t>CESAR OBDULIO BAUTISTA SOLORZANO</t>
  </si>
  <si>
    <t>KAREN ZURIELY RIVERA AJ</t>
  </si>
  <si>
    <t>TECNICO EN INFORMATICA II-COMPUTACION</t>
  </si>
  <si>
    <t>MARIA CONSUELO MORALES SALAZAR</t>
  </si>
  <si>
    <t>ASESOR PROFESIONAL ESPECIALIZADO II-PRESUPUESTO</t>
  </si>
  <si>
    <t>OLIVER FARLEY DE PAZ</t>
  </si>
  <si>
    <t>ASESOR PROFESIONAL ESPECIALIZADO II-FINANZAS</t>
  </si>
  <si>
    <t>HECTOR GALILEO LEIVA GUZMAN</t>
  </si>
  <si>
    <t>IMER BASILIO MENDOZA VELASQUEZ</t>
  </si>
  <si>
    <t>DIANA CRISTINA RODRIGUEZ GUEVARA</t>
  </si>
  <si>
    <t>ASISTENTE PROFESIONAL I-CONTABILIDAD</t>
  </si>
  <si>
    <t>EDDY GIOVANNI GARCIA FLORES</t>
  </si>
  <si>
    <t>TÉCNICO PROFESIONAL EN INFORMÁTICA I-COMPUTACION</t>
  </si>
  <si>
    <t>BYRON GIOVANNI HERNANDEZ GARCIA</t>
  </si>
  <si>
    <t>CAROLINA DECIRE CAYETANO HERNANDEZ</t>
  </si>
  <si>
    <t>JOSE CARLOS PADILLA BORRAYO</t>
  </si>
  <si>
    <t>ROBERTO ADOLFO GUZMAN</t>
  </si>
  <si>
    <t>TRABAJADOR OPERATIVO IV - CONSERJERIA</t>
  </si>
  <si>
    <t>OLGA JEANNETH LOPEZ MENDEZ</t>
  </si>
  <si>
    <t>OSCAR ESTEBAN ALMENGOR HERRERA</t>
  </si>
  <si>
    <t>TECNICO I - ADMINISTRACION</t>
  </si>
  <si>
    <t>ANGEL ARENALES AZURDIA</t>
  </si>
  <si>
    <t>PROFESIONAL II - ADMINISTRACION DE PERSONAL</t>
  </si>
  <si>
    <t>ALAN SAUL MAZARIEGOS</t>
  </si>
  <si>
    <t>ARMANDO SARAZUA GONZALEZ</t>
  </si>
  <si>
    <t>TRABAJADOS ESPECIALIZADO II - CONSTRUCCION Y MANTENIMIENTO</t>
  </si>
  <si>
    <t>OLEGARIO SANTOS US QUINTANILLA</t>
  </si>
  <si>
    <t>MARIO RENE PEREZ SOC</t>
  </si>
  <si>
    <t>PABLO QUEXEL RUCAL</t>
  </si>
  <si>
    <t>TRABAJADOR ESPECIALIZDO II - CONSTRUCCION Y MANTENIMIENTO</t>
  </si>
  <si>
    <t>RUDY ALFREDO MORATAYA FRANCO</t>
  </si>
  <si>
    <t>BLANCA JUDITH ZUÑIGA SANCHEZ DE LOPEZ</t>
  </si>
  <si>
    <t>SECRETARIO EJECUTIVO III - ACTIVIDADES SECRETARIALES</t>
  </si>
  <si>
    <t>JOEL ESTUARDO DE LEON SOSA</t>
  </si>
  <si>
    <t>MARIO GARCIA GONZALEZ</t>
  </si>
  <si>
    <t>BRANDON BRYAN MORALES CHITAY</t>
  </si>
  <si>
    <t>LEDVIA LORENA RIOS LATIN</t>
  </si>
  <si>
    <t>FRANCISCO LEAL PAZ</t>
  </si>
  <si>
    <t>PROFESIONAL JEFE I-ADMINISTRACION DE PERSONAL</t>
  </si>
  <si>
    <t>JEAQUELINE PATRICIA GAMBOA AGUILAR</t>
  </si>
  <si>
    <t>OFICINISTA III - OFICINA</t>
  </si>
  <si>
    <t>CLAUDIA ROXANA FLORES VASCONCELOS</t>
  </si>
  <si>
    <t>MARCO ANTONIO PEREZ MENDEZ</t>
  </si>
  <si>
    <t>SAUL ESTUARDO TRUJILLO MEJIA</t>
  </si>
  <si>
    <t>ZEYRA HOLANDINA GONZALEZ RODRIGUEZ DE VARGAS</t>
  </si>
  <si>
    <t>MARIANA MIJANGOS MURALLES</t>
  </si>
  <si>
    <t>JOSE RODRIGO ARIAS MORALES</t>
  </si>
  <si>
    <t>TRABAJADOR ESPECIALIZADO II - CONSTRUCCION Y MANTENIMIENTO</t>
  </si>
  <si>
    <t>HILDA PATRICIA CIFUENTES FLORES DE ROMERO</t>
  </si>
  <si>
    <t>FAUSTO VELIZ HIGUEROS</t>
  </si>
  <si>
    <t>SEBASTIAN CANEL BIXCUL</t>
  </si>
  <si>
    <t>TRABAJADOR ESPECIALIZADO III - CONDUCCION DE VEHICULOS</t>
  </si>
  <si>
    <t>LUIS ANTONIO ACAJABON ROSALES</t>
  </si>
  <si>
    <t>OSMAR RENE DE MATA DE LA CRUZ</t>
  </si>
  <si>
    <t>DAVID JOEL ITZEP MIRANDA</t>
  </si>
  <si>
    <t>LEONARDO MENDEZ LOPREZ</t>
  </si>
  <si>
    <t>ELDER GAMALIEL CHAPETON ROSALES</t>
  </si>
  <si>
    <t>MARIO ROLANDO ALVARADO ORTIZ</t>
  </si>
  <si>
    <t>JULIO CESAR JUNIOR MENDOZA CARRERA</t>
  </si>
  <si>
    <t>ESWIN GIOVANNY PORTILLO PADILLA</t>
  </si>
  <si>
    <t>MARLON EDUARDO CORDON MORALES</t>
  </si>
  <si>
    <t>ERIK DE JESUS GRAMAJO ORTIZ</t>
  </si>
  <si>
    <t>OSCAR RUBEN GOMEZ CENTENO</t>
  </si>
  <si>
    <t>JOSE ARMANDO ETEC YOOL</t>
  </si>
  <si>
    <t>LUIS ALBERTO PINES SALAZAR</t>
  </si>
  <si>
    <t>TRABAJADOR ESPECIALIZADO II - MECANICA</t>
  </si>
  <si>
    <t>BRYAN OTTONIEL GOMEZ REYES</t>
  </si>
  <si>
    <t>TECNICO II - ADMINISTRACION</t>
  </si>
  <si>
    <t>NESTOR OSWALDO HERRERA TURCIOS</t>
  </si>
  <si>
    <t>PROFESIONAL JEFE I - ADMINISTRACION</t>
  </si>
  <si>
    <t>JUAN ANTONIO POITAN MARROQUIN</t>
  </si>
  <si>
    <t>TRABAJADOR ESPECIALIZADO II - RESGUARDO Y VIGILANCIA</t>
  </si>
  <si>
    <t>ROBERTO ANTONIO JOGE GUERRERO</t>
  </si>
  <si>
    <t>LUIS PEDRO ANTONIO YANTUCHE YANTUCHE</t>
  </si>
  <si>
    <t>OSCAR EDUARDO HERNANDEZ RECINOS</t>
  </si>
  <si>
    <t>HUMBERTO ROLANDO RIVERA ANDRADE</t>
  </si>
  <si>
    <t>GILBERTO JOSE CALDERON GALICIA</t>
  </si>
  <si>
    <t>ELMEN DANIEL BALTAZAR CASTELLANOS</t>
  </si>
  <si>
    <t>RUDY MIGUEL VILLAGRAN CAJAS</t>
  </si>
  <si>
    <t>ALBA BEATRIZ PADILLA BORRAYO</t>
  </si>
  <si>
    <t>ASISTENTE PROFESIONAL III - ADMINISTRACION</t>
  </si>
  <si>
    <t>JUAN DE DIOS DE MATA VALLAR</t>
  </si>
  <si>
    <t>ASISTENTE PROFESIONAL III - FINANZAS</t>
  </si>
  <si>
    <t>MARIO ESTUARDO MORALES ARIAS</t>
  </si>
  <si>
    <t>TECNICO III - CONTABILIDAD</t>
  </si>
  <si>
    <t>KELVIN OSWALDO RAMIREZ ALVAREZ</t>
  </si>
  <si>
    <t>ASISTENTE PROFESIONAL III - CONTABILIDAD</t>
  </si>
  <si>
    <t>LESLIE ANDREA YANTUCHE</t>
  </si>
  <si>
    <t>ASESOR PROFESIONAL ESPECIALIZADO II - AUDITORIA</t>
  </si>
  <si>
    <t>AURA MARINA PELEN JUAREZ</t>
  </si>
  <si>
    <t>SUBDIRECTOR TECNICO III - ADMINISTRACION</t>
  </si>
  <si>
    <t>MARCELINA FLORIDALMA SANTIZO QUEXEL DE GODINEZ</t>
  </si>
  <si>
    <t>ASISTENTE PROFESIONAL I - ADMINISTRACION</t>
  </si>
  <si>
    <t>JOSE LUIS CASTILLO AREVALO</t>
  </si>
  <si>
    <t>PROFESIONAL JEFE III - ADMINISTRACION</t>
  </si>
  <si>
    <t>AURA MARINA CASTRO HERNANDEZ</t>
  </si>
  <si>
    <t>TECNICO PROFESIONAL III - ADMINISTRACION</t>
  </si>
  <si>
    <t>LUISA GABRIELA OVALLE GIL</t>
  </si>
  <si>
    <t>ANA ELSA FLORES MORALES</t>
  </si>
  <si>
    <t>NIDIA DANISA MARTINEZ PEREZ DE SANDOVAL</t>
  </si>
  <si>
    <t>TECNICO III - ADMINISTRACION</t>
  </si>
  <si>
    <t>BLANCA JUDITH AMBROCIO DE CEDILLO</t>
  </si>
  <si>
    <t>PARAMEDICO I - ENFERMERIA AUXILIAR</t>
  </si>
  <si>
    <t>ROSA LILIAN ITZEP TUNCHE</t>
  </si>
  <si>
    <t>ASISTENTE PROFESIONAL II - ADMINISTRACION</t>
  </si>
  <si>
    <t>ETNA PAOLA MAZARIEGOS GARCIA DE GUZMAN</t>
  </si>
  <si>
    <t>ASISTENTE PROFESIONAL IV - ADMINISTRACION</t>
  </si>
  <si>
    <t>KEILY EUNICE POLANCO JUAREZ</t>
  </si>
  <si>
    <t>ASISTENTE PROFESIONAL I - ADMNISTRACION</t>
  </si>
  <si>
    <t>PABLO ENRIQUE YAQUIAN RODAS</t>
  </si>
  <si>
    <t>ASESOR PROFESIONAL ESPECIALIZADO IV - ADMINISTRACION</t>
  </si>
  <si>
    <t>HEIDY YOLANDA PIRIR DAVILA</t>
  </si>
  <si>
    <t>SECRETARIO EJECUTIVO IV-ACTIVIDADES SECRETARIALES</t>
  </si>
  <si>
    <t>YESSICA ALEJANDRA CORTEZ CORONADO</t>
  </si>
  <si>
    <t>WILSON WIDMAN MATIAS SANTIAGO</t>
  </si>
  <si>
    <t>ASESOR PROFESIONAL ESPECIALIZADO IV-PLANIFICACION</t>
  </si>
  <si>
    <t>DANIEL ARMANDO CORTEZ ARGUETA</t>
  </si>
  <si>
    <t>ASESOR PROFESIONAL ESPECIALIZADO III-PLANIFICACION</t>
  </si>
  <si>
    <t>JAIME ROBERTO MONROY RIVAS</t>
  </si>
  <si>
    <t>DIRECTOR TECNICO II-PLANIFICACION</t>
  </si>
  <si>
    <t>WILLIAM ARMANDO MUY PEREZ</t>
  </si>
  <si>
    <t>JOVITA JUAREZ CARRERA</t>
  </si>
  <si>
    <t>ASISTENTE PROFESIONAL III-PLANIFICACION</t>
  </si>
  <si>
    <t>JOSE CARLOS MONTEPEQUE HERNANDEZ</t>
  </si>
  <si>
    <t xml:space="preserve">ASESOR PROFESIONAL ESPECIALIZADO IV-INFORMATICA 
</t>
  </si>
  <si>
    <t>MARIO RENE ALVAREZ GALAN</t>
  </si>
  <si>
    <t>CLAUDIA LUCIA DONIS CONDE</t>
  </si>
  <si>
    <t>CLAUDIA FIGUEROA ROBLES</t>
  </si>
  <si>
    <t>GRENDY MARILIS GALLARDO PEREZ</t>
  </si>
  <si>
    <t>SONIA ARACELY IXCOT QUEME DE GRAMAJO</t>
  </si>
  <si>
    <t>GLENDA MARISOL JOLON GONZALEZ</t>
  </si>
  <si>
    <t>TAMARA ZUNIL CLAUDIO MENDEZ DE MUÑOZ</t>
  </si>
  <si>
    <t>PROFESIONAL II-CONSERVACION MEDIO AMBIENTE</t>
  </si>
  <si>
    <t>WALTER VINICIO OSWALDO ALVARADO JERONIMO</t>
  </si>
  <si>
    <t>CARMINA MAGLORI AGUIRRE RIOS DE CRUZ</t>
  </si>
  <si>
    <t>LEONOR ALYNN DE LOS ANGELES SAZO GARCIA</t>
  </si>
  <si>
    <t>MARIA DEL CAMEN LUNA AVALOS DE LEON</t>
  </si>
  <si>
    <t>ASISTENTE PROFESIONAL I - DERECHO</t>
  </si>
  <si>
    <t>INGRID SOFIA FIGUEROA AJQUELL DE ANGEL</t>
  </si>
  <si>
    <t>TECNICO EN INFORMATICA I - COMPUTACION</t>
  </si>
  <si>
    <t>OTTO ALFREDO SANDOVAL GUERRA</t>
  </si>
  <si>
    <t>ASESOR PROFESIONAL ESPECIALIZADO II - DERECHO</t>
  </si>
  <si>
    <t>CARMEN YOLANDA SUAREZ COBAR</t>
  </si>
  <si>
    <t>LILIANA JEANNETTE MONTERROSO ALVARADO DE RUIZ</t>
  </si>
  <si>
    <t>ASISTENTE PROFESIONAL III - DERECHO</t>
  </si>
  <si>
    <t>AXEL ALBERTO IRIARTE DEDET</t>
  </si>
  <si>
    <t>NORA ETELVINA PEREZ TOMAS DE NAVARRO</t>
  </si>
  <si>
    <t>CLAUDIA MARINA CORONADO FIGUEROA</t>
  </si>
  <si>
    <t>DORIS DELMIRA LEMUS GUERRA</t>
  </si>
  <si>
    <t>ASISTENTE PROFESIONAL II - FINANZAS</t>
  </si>
  <si>
    <t>OMAR EDUARDO GOMEZ VASQUEZ</t>
  </si>
  <si>
    <t>ASISTENTE PROFESIONAL II - CONTABILIDAD</t>
  </si>
  <si>
    <t>JORGE ALEJANDRO GARCIA RIOS</t>
  </si>
  <si>
    <t>ASISTENE PROFESIONAL III - CONTABILIDAD</t>
  </si>
  <si>
    <t>DIANA ISELA LEAL CRUZ</t>
  </si>
  <si>
    <t>TECNICO PROFESIONAL I - CONTABILIDAD</t>
  </si>
  <si>
    <t>ALMA BEATRIZ OVANDO ALVAREZ DE PALACIOS</t>
  </si>
  <si>
    <t>ASISTENTE PROFESIONAL III - PRESUPUESTO</t>
  </si>
  <si>
    <t>DELFINA DE JESUS RODRIGUEZ FAJARDO</t>
  </si>
  <si>
    <t>ASESOR PROFESIONAL ESPECIALIZADO II - FINANZAS</t>
  </si>
  <si>
    <t>JOSÉ FRANCISCO PEDROZA CAMBARA</t>
  </si>
  <si>
    <t>SUBDIRECTOR TECNICO III-ADMINISTRACION</t>
  </si>
  <si>
    <t>CHRISTOPHER PEDRO OSWALDO CHEN BAC</t>
  </si>
  <si>
    <t>PROFESIONAL I-HIDROCARBUROS</t>
  </si>
  <si>
    <t>DELIA LETICIA CHUY TUYUC</t>
  </si>
  <si>
    <t>SECRETARIO EJECUTIVO III-ACTIVIDADES SECRETARIALES</t>
  </si>
  <si>
    <t>JAIME VINICIO BARDALES OLIVA</t>
  </si>
  <si>
    <t>SERGIO DAVID GIRON MEJIA</t>
  </si>
  <si>
    <t>PROFESIONAL III-INGENIERIA CIVIL</t>
  </si>
  <si>
    <t>JULIO CESAR TORRES GARCIA</t>
  </si>
  <si>
    <t>ASESOR PROFESIONAL ESPECIALIZADO IV-HIDROCARBUROS</t>
  </si>
  <si>
    <t>AYLYN GLORIA ANGELICA BERQUEFFER GIRON</t>
  </si>
  <si>
    <t>PROFESIONAL III-GEOLOGIA</t>
  </si>
  <si>
    <t>ESTUARDO ADOLFO HERRERA JEREZ</t>
  </si>
  <si>
    <t>ASISTENTE PROFESIONAL IV-HIDROCARBUROS</t>
  </si>
  <si>
    <t>SEIDI IBETH ISALES LOPEZ</t>
  </si>
  <si>
    <t>ANIBAL ARMANDO ALVARADO RACANCOJ</t>
  </si>
  <si>
    <t>PROFESIONAL III-HIDROCARBUROS</t>
  </si>
  <si>
    <t>CAROLINA HERICELDA MALDONADO DIAZ</t>
  </si>
  <si>
    <t>BORIS IVAN VELASQUEZ FERNANDEZ</t>
  </si>
  <si>
    <t>JORGE MARIO RUANO PEREZ</t>
  </si>
  <si>
    <t>FLAVIO HUMBERTO SOLIS OVALLE</t>
  </si>
  <si>
    <t>ASISTENTE PROFESIONAL I-HIDROCARBUROS</t>
  </si>
  <si>
    <t>RAFAEL HUMBERTO BRACAMONTE CERMEÑO</t>
  </si>
  <si>
    <t>PROFESIONAL I-DERECHO</t>
  </si>
  <si>
    <t>BRYAN EDUARDO GONZALEZ CABNAL</t>
  </si>
  <si>
    <t>JUAN CARLOS ESCOBAR RODRIGUEZ</t>
  </si>
  <si>
    <t>LUIS EMILIO SOTO CUBUR</t>
  </si>
  <si>
    <t>ASESOR PROFESIONAL ESPECIALIZADO IV-AUDITORIA</t>
  </si>
  <si>
    <t>MARVIN ANTOLIN POZ LOPEZ</t>
  </si>
  <si>
    <t>VELDY ANACAREN CORADO VASQUEZ</t>
  </si>
  <si>
    <t>DAVID DANIEL ZUÑIGA VENTURA</t>
  </si>
  <si>
    <t>RODOLFO GUILLERMO XOY CORDOVA</t>
  </si>
  <si>
    <t>LESBIA VERONICA MENDEZ BERDUO DE PENADOS</t>
  </si>
  <si>
    <t>JOSE JUAN RAMIREZ CANTE</t>
  </si>
  <si>
    <t>MARGARITO TUCHAN SHOC</t>
  </si>
  <si>
    <t>JUAN CARLOS BERNABE PEREZ YANTUCH</t>
  </si>
  <si>
    <t>LESLIE MARIA ROSSI CABALLEROS</t>
  </si>
  <si>
    <t>PROFESIONAL II-HIDROCARBUROS</t>
  </si>
  <si>
    <t>KENNY EDSSON MARCOS CALMO</t>
  </si>
  <si>
    <t>CESAR ENRIQUE ZAPETA REYNOSO</t>
  </si>
  <si>
    <t>CAROLINA DEL CARMEN DIAZ BARRIOS</t>
  </si>
  <si>
    <t>GLORIA ISABEL GUZMAN GUAMUCH</t>
  </si>
  <si>
    <t>JOSUE MOTA RIVAS</t>
  </si>
  <si>
    <t>HUGO RAMON DEL VALLE DURAN</t>
  </si>
  <si>
    <t>HEYDY VALESKA GODINEZ BAUTISTA DE MORALES</t>
  </si>
  <si>
    <t>BYRON ARNOLDO VALENZUELA SIMON</t>
  </si>
  <si>
    <t>GERARDO ELEAZAR REYES DONIS</t>
  </si>
  <si>
    <t>SERGIO ROLANDO MARTINEZ MENDOZA</t>
  </si>
  <si>
    <t>EDGAR ROBERTO CASTILLO CIFUENTES</t>
  </si>
  <si>
    <t>JORGE HECTOR DOMINGUEZ ESCOBAR</t>
  </si>
  <si>
    <t>LESLIE AMALY ALDANA QUIROA</t>
  </si>
  <si>
    <t>LUIS DANIEL MALDONADO</t>
  </si>
  <si>
    <t>OBED FAUSTO HERRERA CASTILLO</t>
  </si>
  <si>
    <t>LEONEL LISANDRO GARCIA GARCIA</t>
  </si>
  <si>
    <t>ELIU ISRAEL VELASQUEZ PALACIOS</t>
  </si>
  <si>
    <t>ANA MARICELA RUANO BARILLAS</t>
  </si>
  <si>
    <t>ANA LUCIA FARFAN MENDEZ</t>
  </si>
  <si>
    <t>DORA LIDIA DE LEON CASTAÑEDA</t>
  </si>
  <si>
    <t>*** pago 3 días por corte de salario</t>
  </si>
  <si>
    <t>LAURA BEATRIZ CHANAX CORTEZ</t>
  </si>
  <si>
    <t>GEORGINA YESENIA DONIS ALPUAC DE HERNANDEZ</t>
  </si>
  <si>
    <t>ALBA ELIZABETH BARRIENTOS CASTILLO</t>
  </si>
  <si>
    <t>GABRIEL FELICIANO GABRIEL WONG</t>
  </si>
  <si>
    <t>MANUEL DE JESUS HERNANDEZ GOMEZ</t>
  </si>
  <si>
    <t>LUISA FERNANDA GALINDO RODRIGUEZ</t>
  </si>
  <si>
    <t>DEISY FABIOLA CETINO SOLIS</t>
  </si>
  <si>
    <t>ASESOR PROFESIONAL ESPECIALIZADO II-DERECHO</t>
  </si>
  <si>
    <t>MARICELA ROSANETH VIDAL RUIZ</t>
  </si>
  <si>
    <t>DENNES JOHNSON GARCIA MORALES</t>
  </si>
  <si>
    <t>SUSANA LISBETH CASTAÑEDA CASTAÑEDA</t>
  </si>
  <si>
    <t>ROSEMARY ABIGAIL BERDUO LOPEZ</t>
  </si>
  <si>
    <t>ASISTENTE PROFESIONAL III-PRESUPUESTO</t>
  </si>
  <si>
    <t>BERTHA CECILIA BEATRIZ RAYMUNDO GUZMAN</t>
  </si>
  <si>
    <t>MYNOR ALFREDO PALACIOS VILLATORO</t>
  </si>
  <si>
    <t>ASISTENTE PROFESIONAL II-FINANZAS</t>
  </si>
  <si>
    <t>MARIA REGINA LOPEZ ALVARADO</t>
  </si>
  <si>
    <t>DUNIA MARISOL OSORIO MUÑOZ</t>
  </si>
  <si>
    <t>MARLON DAVID ABARCA HERNANDEZ</t>
  </si>
  <si>
    <t>SILVIA ESPERANZA LIMA RUIZ</t>
  </si>
  <si>
    <t>FRANCISCO NAHOKI QUAN AGUIRRE</t>
  </si>
  <si>
    <t>ASESOR PROFESIONAL ESPECIALIZADO IV-GEOLOGIA</t>
  </si>
  <si>
    <t>GLADYS ELENA MENCHU AMEZQUITA</t>
  </si>
  <si>
    <t>ASISTENTE PROFESIONAL IV-MINERALOGIA</t>
  </si>
  <si>
    <t>VIVIANA MARIEL SOLAREZ PEREZ</t>
  </si>
  <si>
    <t>TECNICO PROFESIONAL III-RELACIONES PUBLICAS</t>
  </si>
  <si>
    <t>NELSON ANIBAL RUANO SANTIZO</t>
  </si>
  <si>
    <t>PROFESIONAL III-MINERALOGIA</t>
  </si>
  <si>
    <t>SONIA ELIZABETH IBAÑEZ CABRERA DE VELASQUEZ</t>
  </si>
  <si>
    <t>INGRID IVANIA MENDEZ ALVARADO</t>
  </si>
  <si>
    <t>GERMAN HAROLDO HERNANDEZ VELIZ</t>
  </si>
  <si>
    <t>TECNICO PROFESIONAL I-MINERALOGIA</t>
  </si>
  <si>
    <t>IRENE LOPEZ MARTINEZ</t>
  </si>
  <si>
    <t>OFICINISTA IV-OFICINA</t>
  </si>
  <si>
    <t>JIMMY ARMANDO DE LEON CASPROWITZ</t>
  </si>
  <si>
    <t>TECNICO PROFESIONAL II-MINERALOGIA</t>
  </si>
  <si>
    <t>MAGDA SUCELLY ALVARADO SOTO</t>
  </si>
  <si>
    <t>SERGIO ARMANDO MENDOZA VILLALOBOS</t>
  </si>
  <si>
    <t>OSCAR ARNULFO MORALES VELIZ</t>
  </si>
  <si>
    <t>ASISTENTE PROFESIONAL III-GEOLOGIA</t>
  </si>
  <si>
    <t>OSCAR RENE ROSAL HIGUEROS</t>
  </si>
  <si>
    <t>KEVIN DARIO GUILLERMO ESPINA</t>
  </si>
  <si>
    <t>PABLO NATANAEL GARCIA NAVICHOC</t>
  </si>
  <si>
    <t>ASISTENTE PROFESIONAL II-CONTABILIDAD</t>
  </si>
  <si>
    <t>BERTA JENOVEVA VENTURA RAMIREZ</t>
  </si>
  <si>
    <t>WILFREDO EDILBERTO CASTILLO SANCE</t>
  </si>
  <si>
    <t>TECNICO PROFESIONAL I-CONTABILIDAD</t>
  </si>
  <si>
    <t>ROSA ELISA SAGASTUME LORENZO</t>
  </si>
  <si>
    <t>WAGNER NORBERTO DEL AGUILA CORRALES</t>
  </si>
  <si>
    <t>JULIO ROBERTO GARCIA AGUILAR</t>
  </si>
  <si>
    <t>LUIS ALEJANDRO GONZALEZ BARRIOS</t>
  </si>
  <si>
    <t>ASESOR PROFESIONAL ESPECIALIZADO IV-ENERGIA NUCLEAR</t>
  </si>
  <si>
    <t>GLADYS ARACELY GALVEZ GARCIA</t>
  </si>
  <si>
    <t>PROFESIONAL II-PROTECCION RADIOLOGICA</t>
  </si>
  <si>
    <t>LESLIE DAYANA OLIVA XITIMUL</t>
  </si>
  <si>
    <t>ASISTENTE PROFESIONAL I-PROTECCION RADIOLOGICA</t>
  </si>
  <si>
    <t>EDVIN ARIEL GUTIERREZ MARTINEZ</t>
  </si>
  <si>
    <t>GLORIA ELIZABETH HERNANDEZ DIAZ</t>
  </si>
  <si>
    <t>PEDRO FLAVIANO TELON BAIXAC</t>
  </si>
  <si>
    <t>PROFESIONAL I-PROTECCION RADIOLOGICA</t>
  </si>
  <si>
    <t>ANA LORENA DONIS BOLAÑOS</t>
  </si>
  <si>
    <t>AURA NOELIA VALLADARES MORALES</t>
  </si>
  <si>
    <t>ZONIA MARIBEL MERIDA LOPEZ DE MAURICIO</t>
  </si>
  <si>
    <t>ALFREDO ARTURO ORLANDO GUTIERREZ VALENZUELA</t>
  </si>
  <si>
    <t>ASISTENTE PROFESIONAL II-QUIMICA</t>
  </si>
  <si>
    <t>PATRICIA DEL ROSARIO GOMEZ ORDOÑEZ DE LEAL</t>
  </si>
  <si>
    <t>ASISTENTE PROFESIONAL JEFE-QUIMICA</t>
  </si>
  <si>
    <t>CARMEN JACQUELINE PATRICIA FEIJO SANCHEZ DE HAECKEL</t>
  </si>
  <si>
    <t>PROFESIONAL III-QUIMICA</t>
  </si>
  <si>
    <t>EDUARDO SALVADOR CHOC COC</t>
  </si>
  <si>
    <t>TRABAJADOR ESPECIALIZADO II-LABORATORIO</t>
  </si>
  <si>
    <t>JESSICA LUCRECIA VALDEZ GALLARDO</t>
  </si>
  <si>
    <t>BYRON OBED ROSALES SALGUERO</t>
  </si>
  <si>
    <t>OSCAR EFRAIN TELON BAJXAC</t>
  </si>
  <si>
    <t>ASISTENTE PROFESIONAL I-QUIMICA</t>
  </si>
  <si>
    <t>SERGIO VINICIO ORTIZ AGUILAR</t>
  </si>
  <si>
    <t>CLAUDIA MARIA QUINTERO JORDAN DE QUEME</t>
  </si>
  <si>
    <t>PROFESIONAL JEFE II-QUIMICA</t>
  </si>
  <si>
    <t>GLENDA EDITH AGUILA SANDOVAL</t>
  </si>
  <si>
    <t>ZAQUEO PAR JURACAN</t>
  </si>
  <si>
    <t>ISMELDA MATILDE RAMOS BARRIOS DE JOACHIN</t>
  </si>
  <si>
    <t>HORTENCIA MONTENEGRO LIMA</t>
  </si>
  <si>
    <t>TECNICO III-ALMACENAJE</t>
  </si>
  <si>
    <t>JHONATHAN ALEXANDER RIOS RODRIGUEZ</t>
  </si>
  <si>
    <t>WILLIAM MOISES VILLELA FLORES</t>
  </si>
  <si>
    <t>TECNICO I-PRUEBA DE MATERIALES Y SUELOS</t>
  </si>
  <si>
    <t>MAYRA DEL ROSARIO VILLATORO DEL VALLE</t>
  </si>
  <si>
    <t>DIRECTOR TECNICO II-QUIMICA</t>
  </si>
  <si>
    <t>JULIO FRANCISCO VILLACINDA MALDONADO</t>
  </si>
  <si>
    <t>JEFE PROFESIONAL II-QUIMICA</t>
  </si>
  <si>
    <t>FREDY ALEXANDER GIRON SIERRA</t>
  </si>
  <si>
    <t>HUGO ELIO ARGUETA JUAREZ</t>
  </si>
  <si>
    <t>PROFESIONAL I-QUIMICA</t>
  </si>
  <si>
    <t>HEVER MISAEL PEREZ AJU</t>
  </si>
  <si>
    <t>OLIVER ANTONIO GUTIERREZ MIRANDA</t>
  </si>
  <si>
    <t>BYRON GIOVANI MENCHU SIC</t>
  </si>
  <si>
    <t>PEDRO FRANCISCO GONZALEZ PINED</t>
  </si>
  <si>
    <t>MAYRA LISETH PELAEZ GARCIA</t>
  </si>
  <si>
    <t>MARA EDITH LIMA MORALES</t>
  </si>
  <si>
    <t>MONICA PATRICIA SAGASTUME VALLADARES</t>
  </si>
  <si>
    <t>BLANCA ESTELA REYES MORENO DE ESTRADA</t>
  </si>
  <si>
    <t>OTTO ROLANDO RUIZ BALCARCEL</t>
  </si>
  <si>
    <t>ASESOR PROFESIONAL ESPECIALIZADO IV-GEOFISICA</t>
  </si>
  <si>
    <t>JUAN JOSE LOPEZ ANDRADE</t>
  </si>
  <si>
    <t>ASISTENTE PROFESIONAL III-EVALUADOR DE PROYECTOS</t>
  </si>
  <si>
    <t>ARLYN XIOMARA ESCOBAR SANDOVAL DE SANDOVAL</t>
  </si>
  <si>
    <t>ASESOR PROFESIONAL ESPECIALIZADO I-EVALUADOR DE PROYECTOS</t>
  </si>
  <si>
    <t>MARIO ALBERTO MIRANDA</t>
  </si>
  <si>
    <t>PROFESIONAL I-PLANIFICACION</t>
  </si>
  <si>
    <t>CLAUDIA MONICA DIAZ MARTINEZ DE ORDOÑEZ</t>
  </si>
  <si>
    <t>FELIPE ARNOLDO ROBLES SICAL</t>
  </si>
  <si>
    <t>PROFESIONAL I-INGENIERIA ELECTRICA</t>
  </si>
  <si>
    <t>ERICK ARMANDO PEREZ GAMEZ</t>
  </si>
  <si>
    <t>PROFESIONAL III-EVALUADOR DE PROYECTOS</t>
  </si>
  <si>
    <t>AURA MARINA EQUITE GUAMUCH</t>
  </si>
  <si>
    <t>SULMY LORENA MORALES PALENCIA DE GONZALEZ</t>
  </si>
  <si>
    <t>JAIRON ESTUARDO VILLATORO HERNANDEZ</t>
  </si>
  <si>
    <t>RUDY ANTONIO GARCIA VALDEZ</t>
  </si>
  <si>
    <t>ASESOR PROFESIONAL ESPECIALIZADO IV-ADMINISTRACION</t>
  </si>
  <si>
    <t xml:space="preserve">JUAN ESTUARDO CAMEY RAMIREZ
</t>
  </si>
  <si>
    <t>Q -</t>
  </si>
  <si>
    <t>Lcda. Marcelina Floridalma Santizo Quexel de Godínez Jefe de La Unidad de Recursos Humanos</t>
  </si>
  <si>
    <t xml:space="preserve">LISTADO NOMINAL DE PERSONAL BAJO EL RENGLÓN 022 </t>
  </si>
  <si>
    <t>No.</t>
  </si>
  <si>
    <t>Giancarlo Melini Ruano</t>
  </si>
  <si>
    <t>0 22</t>
  </si>
  <si>
    <t>Director Ejecutivo IV - Sin Especialidad</t>
  </si>
  <si>
    <t>Gerson Didier de León</t>
  </si>
  <si>
    <t>Erwin Rolando Barrios Torres</t>
  </si>
  <si>
    <t>Lcda. Marcelina Floridalma Santizo Quexel de Godínez                                                                                   Jefe de La Unidad de Recursos Humanos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</si>
</sst>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0.0"/>
      <color rgb="FF000000"/>
      <name val="Altivo Light"/>
    </font>
    <font>
      <b/>
      <sz val="20.0"/>
      <color rgb="FF000000"/>
      <name val="Altivo Light"/>
    </font>
    <font/>
    <font>
      <b/>
      <sz val="20.0"/>
      <color rgb="FF000000"/>
      <name val="Arial"/>
    </font>
    <font>
      <sz val="10.0"/>
      <color rgb="FF000000"/>
      <name val="Altivo Light"/>
    </font>
    <font>
      <b/>
      <sz val="9.0"/>
      <color rgb="FF000000"/>
      <name val="Altivo Light"/>
    </font>
    <font>
      <b/>
      <sz val="10.0"/>
      <color theme="0"/>
      <name val="Altivo Light"/>
    </font>
    <font>
      <sz val="10.0"/>
      <color theme="1"/>
      <name val="Altivo Light"/>
    </font>
    <font>
      <sz val="10.0"/>
      <color rgb="FF000000"/>
      <name val="Arial"/>
    </font>
    <font>
      <sz val="11.0"/>
      <color theme="1"/>
      <name val="Altivo Light"/>
    </font>
    <font>
      <b/>
      <sz val="9.0"/>
      <color theme="0"/>
      <name val="Altivo Light"/>
    </font>
  </fonts>
  <fills count="8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</fills>
  <borders count="1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2" fontId="4" numFmtId="49" xfId="0" applyAlignment="1" applyBorder="1" applyFont="1" applyNumberFormat="1">
      <alignment horizontal="center" readingOrder="0" vertical="center"/>
    </xf>
    <xf borderId="1" fillId="2" fontId="2" numFmtId="49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3" fontId="7" numFmtId="0" xfId="0" applyAlignment="1" applyBorder="1" applyFill="1" applyFont="1">
      <alignment horizontal="center" vertical="center"/>
    </xf>
    <xf borderId="6" fillId="3" fontId="7" numFmtId="0" xfId="0" applyAlignment="1" applyBorder="1" applyFont="1">
      <alignment horizontal="center"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5" fillId="3" fontId="7" numFmtId="4" xfId="0" applyAlignment="1" applyBorder="1" applyFont="1" applyNumberForma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0" fontId="5" numFmtId="0" xfId="0" applyAlignment="1" applyBorder="1" applyFont="1">
      <alignment horizontal="center" vertical="center"/>
    </xf>
    <xf borderId="10" fillId="4" fontId="8" numFmtId="0" xfId="0" applyAlignment="1" applyBorder="1" applyFill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5" fontId="5" numFmtId="4" xfId="0" applyAlignment="1" applyBorder="1" applyFill="1" applyFont="1" applyNumberFormat="1">
      <alignment horizontal="center" vertical="center"/>
    </xf>
    <xf borderId="9" fillId="0" fontId="5" numFmtId="4" xfId="0" applyAlignment="1" applyBorder="1" applyFont="1" applyNumberFormat="1">
      <alignment horizontal="center" vertical="center"/>
    </xf>
    <xf borderId="1" fillId="6" fontId="5" numFmtId="0" xfId="0" applyAlignment="1" applyBorder="1" applyFill="1" applyFont="1">
      <alignment horizontal="center" vertical="center"/>
    </xf>
    <xf borderId="0" fillId="0" fontId="5" numFmtId="4" xfId="0" applyAlignment="1" applyFont="1" applyNumberFormat="1">
      <alignment horizontal="center" vertical="center"/>
    </xf>
    <xf borderId="9" fillId="7" fontId="5" numFmtId="4" xfId="0" applyAlignment="1" applyBorder="1" applyFill="1" applyFont="1" applyNumberFormat="1">
      <alignment horizontal="center" vertical="center"/>
    </xf>
    <xf borderId="0" fillId="0" fontId="9" numFmtId="0" xfId="0" applyAlignment="1" applyFont="1">
      <alignment horizontal="center" readingOrder="0" vertical="center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horizontal="center" shrinkToFit="0" vertical="center" wrapText="1"/>
    </xf>
    <xf borderId="2" fillId="4" fontId="10" numFmtId="0" xfId="0" applyAlignment="1" applyBorder="1" applyFont="1">
      <alignment horizontal="center" vertical="center"/>
    </xf>
    <xf borderId="1" fillId="4" fontId="5" numFmtId="0" xfId="0" applyAlignment="1" applyBorder="1" applyFont="1">
      <alignment horizontal="center" vertical="center"/>
    </xf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2" fontId="4" numFmtId="49" xfId="0" applyAlignment="1" applyBorder="1" applyFont="1" applyNumberFormat="1">
      <alignment horizontal="center" readingOrder="0" vertical="center"/>
    </xf>
    <xf borderId="15" fillId="0" fontId="3" numFmtId="0" xfId="0" applyBorder="1" applyFont="1"/>
    <xf borderId="16" fillId="0" fontId="3" numFmtId="0" xfId="0" applyBorder="1" applyFont="1"/>
    <xf borderId="5" fillId="3" fontId="11" numFmtId="0" xfId="0" applyAlignment="1" applyBorder="1" applyFont="1">
      <alignment horizontal="center" vertical="center"/>
    </xf>
    <xf borderId="5" fillId="3" fontId="11" numFmtId="0" xfId="0" applyAlignment="1" applyBorder="1" applyFont="1">
      <alignment horizontal="center" shrinkToFit="0" vertical="center" wrapText="1"/>
    </xf>
    <xf borderId="5" fillId="3" fontId="11" numFmtId="4" xfId="0" applyAlignment="1" applyBorder="1" applyFont="1" applyNumberFormat="1">
      <alignment horizontal="center" shrinkToFit="0" vertical="center" wrapText="1"/>
    </xf>
    <xf borderId="0" fillId="0" fontId="5" numFmtId="0" xfId="0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66"/>
    <pageSetUpPr fitToPage="1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1" max="1" width="0.88"/>
    <col customWidth="1" min="2" max="2" width="6.38"/>
    <col customWidth="1" min="3" max="3" width="27.88"/>
    <col customWidth="1" min="4" max="4" width="10.13"/>
    <col customWidth="1" min="5" max="5" width="33.13"/>
    <col customWidth="1" min="6" max="6" width="10.88"/>
    <col customWidth="1" min="7" max="7" width="15.25"/>
    <col customWidth="1" min="8" max="8" width="9.88"/>
    <col customWidth="1" min="9" max="9" width="15.88"/>
    <col customWidth="1" min="10" max="10" width="11.75"/>
    <col customWidth="1" min="11" max="11" width="15.88"/>
    <col customWidth="1" min="12" max="12" width="13.0"/>
    <col customWidth="1" min="13" max="13" width="17.0"/>
    <col customWidth="1" min="14" max="14" width="12.75"/>
    <col customWidth="1" min="15" max="15" width="16.63"/>
    <col customWidth="1" min="16" max="16" width="15.0"/>
    <col customWidth="1" min="17" max="20" width="11.38"/>
    <col customWidth="1" min="21" max="26" width="10.63"/>
  </cols>
  <sheetData>
    <row r="1" ht="13.5" customHeight="1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7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5.25" customHeight="1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75" customHeight="1">
      <c r="A5" s="9"/>
      <c r="B5" s="10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1.75" customHeight="1">
      <c r="A6" s="9"/>
      <c r="B6" s="10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3.5" customHeight="1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33.0" customHeight="1">
      <c r="A8" s="12"/>
      <c r="B8" s="13"/>
      <c r="C8" s="14" t="s">
        <v>4</v>
      </c>
      <c r="D8" s="15" t="s">
        <v>5</v>
      </c>
      <c r="E8" s="15" t="s">
        <v>6</v>
      </c>
      <c r="F8" s="16" t="s">
        <v>7</v>
      </c>
      <c r="G8" s="16" t="s">
        <v>8</v>
      </c>
      <c r="H8" s="16" t="s">
        <v>9</v>
      </c>
      <c r="I8" s="16" t="s">
        <v>10</v>
      </c>
      <c r="J8" s="16" t="s">
        <v>11</v>
      </c>
      <c r="K8" s="16" t="s">
        <v>12</v>
      </c>
      <c r="L8" s="16" t="s">
        <v>13</v>
      </c>
      <c r="M8" s="16" t="s">
        <v>14</v>
      </c>
      <c r="N8" s="16" t="s">
        <v>15</v>
      </c>
      <c r="O8" s="16" t="s">
        <v>16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9.75" customHeight="1">
      <c r="A9" s="12"/>
      <c r="B9" s="17"/>
      <c r="C9" s="18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34.5" customHeight="1">
      <c r="A10" s="9"/>
      <c r="B10" s="19">
        <v>1.0</v>
      </c>
      <c r="C10" s="20" t="s">
        <v>17</v>
      </c>
      <c r="D10" s="21" t="s">
        <v>18</v>
      </c>
      <c r="E10" s="21" t="s">
        <v>19</v>
      </c>
      <c r="F10" s="22">
        <v>17500.0</v>
      </c>
      <c r="G10" s="22">
        <v>300.0</v>
      </c>
      <c r="H10" s="22">
        <v>250.0</v>
      </c>
      <c r="I10" s="22">
        <v>1100.0</v>
      </c>
      <c r="J10" s="22">
        <v>6000.0</v>
      </c>
      <c r="K10" s="22">
        <v>0.0</v>
      </c>
      <c r="L10" s="22">
        <v>375.0</v>
      </c>
      <c r="M10" s="23">
        <v>12000.0</v>
      </c>
      <c r="N10" s="23">
        <v>4000.0</v>
      </c>
      <c r="O10" s="23">
        <f t="shared" ref="O10:O197" si="1">SUM(F10:N10)</f>
        <v>41525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34.5" customHeight="1">
      <c r="A11" s="9"/>
      <c r="B11" s="19">
        <v>2.0</v>
      </c>
      <c r="C11" s="20" t="s">
        <v>20</v>
      </c>
      <c r="D11" s="21" t="s">
        <v>18</v>
      </c>
      <c r="E11" s="21" t="s">
        <v>21</v>
      </c>
      <c r="F11" s="23">
        <v>3525.0</v>
      </c>
      <c r="G11" s="23">
        <v>300.0</v>
      </c>
      <c r="H11" s="23">
        <v>250.0</v>
      </c>
      <c r="I11" s="23">
        <v>1100.0</v>
      </c>
      <c r="J11" s="23">
        <v>2925.0</v>
      </c>
      <c r="K11" s="23">
        <v>0.0</v>
      </c>
      <c r="L11" s="23">
        <v>375.0</v>
      </c>
      <c r="M11" s="23">
        <v>0.0</v>
      </c>
      <c r="N11" s="23">
        <v>1500.0</v>
      </c>
      <c r="O11" s="23">
        <f t="shared" si="1"/>
        <v>9975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34.5" customHeight="1">
      <c r="A12" s="9"/>
      <c r="B12" s="19">
        <v>3.0</v>
      </c>
      <c r="C12" s="20" t="s">
        <v>22</v>
      </c>
      <c r="D12" s="21" t="s">
        <v>18</v>
      </c>
      <c r="E12" s="21" t="s">
        <v>23</v>
      </c>
      <c r="F12" s="23">
        <v>1302.0</v>
      </c>
      <c r="G12" s="23">
        <v>300.0</v>
      </c>
      <c r="H12" s="23">
        <v>250.0</v>
      </c>
      <c r="I12" s="23">
        <v>1100.0</v>
      </c>
      <c r="J12" s="23">
        <v>2100.0</v>
      </c>
      <c r="K12" s="23">
        <v>75.0</v>
      </c>
      <c r="L12" s="23">
        <v>0.0</v>
      </c>
      <c r="M12" s="23">
        <v>0.0</v>
      </c>
      <c r="N12" s="23">
        <v>833.0</v>
      </c>
      <c r="O12" s="23">
        <f t="shared" si="1"/>
        <v>5960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34.5" customHeight="1">
      <c r="A13" s="9"/>
      <c r="B13" s="19">
        <v>4.0</v>
      </c>
      <c r="C13" s="20" t="s">
        <v>24</v>
      </c>
      <c r="D13" s="21" t="s">
        <v>18</v>
      </c>
      <c r="E13" s="21" t="s">
        <v>25</v>
      </c>
      <c r="F13" s="23">
        <v>12773.0</v>
      </c>
      <c r="G13" s="23">
        <v>300.0</v>
      </c>
      <c r="H13" s="23">
        <v>250.0</v>
      </c>
      <c r="I13" s="23">
        <v>1100.0</v>
      </c>
      <c r="J13" s="23">
        <v>6000.0</v>
      </c>
      <c r="K13" s="23">
        <v>0.0</v>
      </c>
      <c r="L13" s="23">
        <v>375.0</v>
      </c>
      <c r="M13" s="23">
        <v>12000.0</v>
      </c>
      <c r="N13" s="23">
        <v>4000.0</v>
      </c>
      <c r="O13" s="23">
        <f t="shared" si="1"/>
        <v>36798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34.5" customHeight="1">
      <c r="A14" s="9"/>
      <c r="B14" s="19">
        <v>5.0</v>
      </c>
      <c r="C14" s="20" t="s">
        <v>26</v>
      </c>
      <c r="D14" s="21" t="s">
        <v>18</v>
      </c>
      <c r="E14" s="21" t="s">
        <v>27</v>
      </c>
      <c r="F14" s="23">
        <v>6759.0</v>
      </c>
      <c r="G14" s="23">
        <v>300.0</v>
      </c>
      <c r="H14" s="23">
        <v>250.0</v>
      </c>
      <c r="I14" s="23">
        <v>1100.0</v>
      </c>
      <c r="J14" s="23">
        <v>3900.0</v>
      </c>
      <c r="K14" s="23">
        <v>0.0</v>
      </c>
      <c r="L14" s="23">
        <v>375.0</v>
      </c>
      <c r="M14" s="23">
        <v>0.0</v>
      </c>
      <c r="N14" s="23">
        <v>2000.0</v>
      </c>
      <c r="O14" s="23">
        <f t="shared" si="1"/>
        <v>14684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34.5" customHeight="1">
      <c r="A15" s="9"/>
      <c r="B15" s="19">
        <v>6.0</v>
      </c>
      <c r="C15" s="20" t="s">
        <v>28</v>
      </c>
      <c r="D15" s="21" t="s">
        <v>18</v>
      </c>
      <c r="E15" s="21" t="s">
        <v>29</v>
      </c>
      <c r="F15" s="23">
        <v>5373.0</v>
      </c>
      <c r="G15" s="23">
        <v>300.0</v>
      </c>
      <c r="H15" s="23">
        <v>250.0</v>
      </c>
      <c r="I15" s="23">
        <v>1100.0</v>
      </c>
      <c r="J15" s="23">
        <v>3315.0</v>
      </c>
      <c r="K15" s="23">
        <v>0.0</v>
      </c>
      <c r="L15" s="23">
        <v>375.0</v>
      </c>
      <c r="M15" s="23">
        <v>0.0</v>
      </c>
      <c r="N15" s="23">
        <v>1700.0</v>
      </c>
      <c r="O15" s="23">
        <f t="shared" si="1"/>
        <v>12413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34.5" customHeight="1">
      <c r="A16" s="9"/>
      <c r="B16" s="19">
        <v>7.0</v>
      </c>
      <c r="C16" s="20" t="s">
        <v>30</v>
      </c>
      <c r="D16" s="21" t="s">
        <v>18</v>
      </c>
      <c r="E16" s="21" t="s">
        <v>31</v>
      </c>
      <c r="F16" s="23">
        <v>12773.0</v>
      </c>
      <c r="G16" s="23">
        <v>300.0</v>
      </c>
      <c r="H16" s="23">
        <v>250.0</v>
      </c>
      <c r="I16" s="23">
        <v>1100.0</v>
      </c>
      <c r="J16" s="23">
        <v>6000.0</v>
      </c>
      <c r="K16" s="23">
        <v>0.0</v>
      </c>
      <c r="L16" s="23">
        <v>0.0</v>
      </c>
      <c r="M16" s="23">
        <v>12000.0</v>
      </c>
      <c r="N16" s="23">
        <v>4000.0</v>
      </c>
      <c r="O16" s="23">
        <f t="shared" si="1"/>
        <v>36423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34.5" customHeight="1">
      <c r="A17" s="9"/>
      <c r="B17" s="19">
        <v>8.0</v>
      </c>
      <c r="C17" s="20" t="s">
        <v>32</v>
      </c>
      <c r="D17" s="21" t="s">
        <v>18</v>
      </c>
      <c r="E17" s="21" t="s">
        <v>33</v>
      </c>
      <c r="F17" s="23">
        <v>12773.0</v>
      </c>
      <c r="G17" s="23">
        <v>300.0</v>
      </c>
      <c r="H17" s="23">
        <v>250.0</v>
      </c>
      <c r="I17" s="23">
        <v>1100.0</v>
      </c>
      <c r="J17" s="23">
        <v>6000.0</v>
      </c>
      <c r="K17" s="23">
        <v>0.0</v>
      </c>
      <c r="L17" s="23">
        <v>375.0</v>
      </c>
      <c r="M17" s="23">
        <v>12000.0</v>
      </c>
      <c r="N17" s="23">
        <v>4000.0</v>
      </c>
      <c r="O17" s="23">
        <f t="shared" si="1"/>
        <v>36798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34.5" customHeight="1">
      <c r="A18" s="9"/>
      <c r="B18" s="19">
        <v>9.0</v>
      </c>
      <c r="C18" s="20" t="s">
        <v>34</v>
      </c>
      <c r="D18" s="21" t="s">
        <v>18</v>
      </c>
      <c r="E18" s="21" t="s">
        <v>35</v>
      </c>
      <c r="F18" s="23">
        <v>1960.0</v>
      </c>
      <c r="G18" s="23">
        <v>300.0</v>
      </c>
      <c r="H18" s="23">
        <v>250.0</v>
      </c>
      <c r="I18" s="23">
        <v>1100.0</v>
      </c>
      <c r="J18" s="23">
        <v>2100.0</v>
      </c>
      <c r="K18" s="23">
        <v>50.0</v>
      </c>
      <c r="L18" s="23">
        <v>0.0</v>
      </c>
      <c r="M18" s="23">
        <v>0.0</v>
      </c>
      <c r="N18" s="23">
        <v>1000.0</v>
      </c>
      <c r="O18" s="23">
        <f t="shared" si="1"/>
        <v>6760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34.5" customHeight="1">
      <c r="A19" s="9"/>
      <c r="B19" s="19">
        <v>10.0</v>
      </c>
      <c r="C19" s="20" t="s">
        <v>36</v>
      </c>
      <c r="D19" s="21" t="s">
        <v>18</v>
      </c>
      <c r="E19" s="21" t="s">
        <v>35</v>
      </c>
      <c r="F19" s="23">
        <v>1960.0</v>
      </c>
      <c r="G19" s="23">
        <v>300.0</v>
      </c>
      <c r="H19" s="23">
        <v>250.0</v>
      </c>
      <c r="I19" s="23">
        <v>1100.0</v>
      </c>
      <c r="J19" s="23">
        <v>2100.0</v>
      </c>
      <c r="K19" s="23">
        <v>50.0</v>
      </c>
      <c r="L19" s="23">
        <v>0.0</v>
      </c>
      <c r="M19" s="23">
        <v>0.0</v>
      </c>
      <c r="N19" s="23">
        <v>1000.0</v>
      </c>
      <c r="O19" s="23">
        <f t="shared" si="1"/>
        <v>6760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34.5" customHeight="1">
      <c r="A20" s="9"/>
      <c r="B20" s="19">
        <v>11.0</v>
      </c>
      <c r="C20" s="20" t="s">
        <v>37</v>
      </c>
      <c r="D20" s="21" t="s">
        <v>18</v>
      </c>
      <c r="E20" s="21" t="s">
        <v>38</v>
      </c>
      <c r="F20" s="23">
        <v>2281.0</v>
      </c>
      <c r="G20" s="23">
        <v>300.0</v>
      </c>
      <c r="H20" s="23">
        <v>250.0</v>
      </c>
      <c r="I20" s="23">
        <v>1100.0</v>
      </c>
      <c r="J20" s="23">
        <v>2100.0</v>
      </c>
      <c r="K20" s="23">
        <v>50.0</v>
      </c>
      <c r="L20" s="23">
        <v>0.0</v>
      </c>
      <c r="M20" s="23">
        <v>0.0</v>
      </c>
      <c r="N20" s="23">
        <v>1000.0</v>
      </c>
      <c r="O20" s="23">
        <f t="shared" si="1"/>
        <v>7081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34.5" customHeight="1">
      <c r="A21" s="9"/>
      <c r="B21" s="19">
        <v>12.0</v>
      </c>
      <c r="C21" s="20" t="s">
        <v>39</v>
      </c>
      <c r="D21" s="21">
        <v>11.0</v>
      </c>
      <c r="E21" s="21" t="s">
        <v>40</v>
      </c>
      <c r="F21" s="23">
        <v>1960.0</v>
      </c>
      <c r="G21" s="23">
        <v>300.0</v>
      </c>
      <c r="H21" s="23">
        <v>250.0</v>
      </c>
      <c r="I21" s="23">
        <v>1100.0</v>
      </c>
      <c r="J21" s="23">
        <v>2100.0</v>
      </c>
      <c r="K21" s="23">
        <v>50.0</v>
      </c>
      <c r="L21" s="23">
        <v>0.0</v>
      </c>
      <c r="M21" s="23">
        <v>0.0</v>
      </c>
      <c r="N21" s="23">
        <v>1000.0</v>
      </c>
      <c r="O21" s="23">
        <f t="shared" si="1"/>
        <v>6760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34.5" customHeight="1">
      <c r="A22" s="9"/>
      <c r="B22" s="19">
        <v>13.0</v>
      </c>
      <c r="C22" s="20" t="s">
        <v>41</v>
      </c>
      <c r="D22" s="21" t="s">
        <v>18</v>
      </c>
      <c r="E22" s="21" t="s">
        <v>42</v>
      </c>
      <c r="F22" s="23">
        <v>10261.0</v>
      </c>
      <c r="G22" s="23">
        <v>300.0</v>
      </c>
      <c r="H22" s="23">
        <v>250.0</v>
      </c>
      <c r="I22" s="23">
        <v>1100.0</v>
      </c>
      <c r="J22" s="23">
        <v>7200.0</v>
      </c>
      <c r="K22" s="23">
        <v>0.0</v>
      </c>
      <c r="L22" s="23">
        <v>375.0</v>
      </c>
      <c r="M22" s="23">
        <v>0.0</v>
      </c>
      <c r="N22" s="23">
        <v>0.0</v>
      </c>
      <c r="O22" s="23">
        <f t="shared" si="1"/>
        <v>19486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34.5" customHeight="1">
      <c r="A23" s="9"/>
      <c r="B23" s="19">
        <v>14.0</v>
      </c>
      <c r="C23" s="20" t="s">
        <v>43</v>
      </c>
      <c r="D23" s="21" t="s">
        <v>18</v>
      </c>
      <c r="E23" s="21" t="s">
        <v>38</v>
      </c>
      <c r="F23" s="23">
        <v>2281.0</v>
      </c>
      <c r="G23" s="23">
        <v>300.0</v>
      </c>
      <c r="H23" s="23">
        <v>250.0</v>
      </c>
      <c r="I23" s="23">
        <v>1100.0</v>
      </c>
      <c r="J23" s="23">
        <v>2100.0</v>
      </c>
      <c r="K23" s="23">
        <v>35.0</v>
      </c>
      <c r="L23" s="23">
        <v>0.0</v>
      </c>
      <c r="M23" s="23">
        <v>0.0</v>
      </c>
      <c r="N23" s="23">
        <v>1000.0</v>
      </c>
      <c r="O23" s="23">
        <f t="shared" si="1"/>
        <v>7066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34.5" customHeight="1">
      <c r="A24" s="9"/>
      <c r="B24" s="19">
        <v>15.0</v>
      </c>
      <c r="C24" s="20" t="s">
        <v>44</v>
      </c>
      <c r="D24" s="21">
        <v>11.0</v>
      </c>
      <c r="E24" s="21" t="s">
        <v>45</v>
      </c>
      <c r="F24" s="23">
        <v>1682.0</v>
      </c>
      <c r="G24" s="23">
        <v>300.0</v>
      </c>
      <c r="H24" s="23">
        <v>250.0</v>
      </c>
      <c r="I24" s="23">
        <v>1100.0</v>
      </c>
      <c r="J24" s="23">
        <v>2100.0</v>
      </c>
      <c r="K24" s="23">
        <v>75.0</v>
      </c>
      <c r="L24" s="23">
        <v>0.0</v>
      </c>
      <c r="M24" s="23">
        <v>0.0</v>
      </c>
      <c r="N24" s="23">
        <v>604.0</v>
      </c>
      <c r="O24" s="23">
        <f t="shared" si="1"/>
        <v>6111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34.5" customHeight="1">
      <c r="A25" s="9"/>
      <c r="B25" s="19">
        <v>16.0</v>
      </c>
      <c r="C25" s="20" t="s">
        <v>46</v>
      </c>
      <c r="D25" s="21" t="s">
        <v>18</v>
      </c>
      <c r="E25" s="21" t="s">
        <v>47</v>
      </c>
      <c r="F25" s="23">
        <v>1286.0</v>
      </c>
      <c r="G25" s="23">
        <v>300.0</v>
      </c>
      <c r="H25" s="23">
        <v>250.0</v>
      </c>
      <c r="I25" s="23">
        <v>1100.0</v>
      </c>
      <c r="J25" s="23">
        <v>2100.0</v>
      </c>
      <c r="K25" s="23">
        <v>0.0</v>
      </c>
      <c r="L25" s="23">
        <v>0.0</v>
      </c>
      <c r="M25" s="23">
        <v>0.0</v>
      </c>
      <c r="N25" s="23">
        <v>550.0</v>
      </c>
      <c r="O25" s="23">
        <f t="shared" si="1"/>
        <v>5586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34.5" customHeight="1">
      <c r="A26" s="9"/>
      <c r="B26" s="19">
        <v>17.0</v>
      </c>
      <c r="C26" s="20" t="s">
        <v>48</v>
      </c>
      <c r="D26" s="21" t="s">
        <v>18</v>
      </c>
      <c r="E26" s="21" t="s">
        <v>42</v>
      </c>
      <c r="F26" s="23">
        <v>10261.0</v>
      </c>
      <c r="G26" s="23">
        <v>300.0</v>
      </c>
      <c r="H26" s="23">
        <v>250.0</v>
      </c>
      <c r="I26" s="23">
        <v>1100.0</v>
      </c>
      <c r="J26" s="23">
        <v>7200.0</v>
      </c>
      <c r="K26" s="23">
        <v>0.0</v>
      </c>
      <c r="L26" s="23">
        <v>375.0</v>
      </c>
      <c r="M26" s="23">
        <v>0.0</v>
      </c>
      <c r="N26" s="23">
        <v>4000.0</v>
      </c>
      <c r="O26" s="23">
        <f t="shared" si="1"/>
        <v>23486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34.5" customHeight="1">
      <c r="A27" s="9"/>
      <c r="B27" s="19">
        <v>18.0</v>
      </c>
      <c r="C27" s="20" t="s">
        <v>49</v>
      </c>
      <c r="D27" s="21" t="s">
        <v>18</v>
      </c>
      <c r="E27" s="21" t="s">
        <v>50</v>
      </c>
      <c r="F27" s="23">
        <v>3757.0</v>
      </c>
      <c r="G27" s="23">
        <v>300.0</v>
      </c>
      <c r="H27" s="23">
        <v>250.0</v>
      </c>
      <c r="I27" s="23">
        <v>1100.0</v>
      </c>
      <c r="J27" s="23">
        <v>2925.0</v>
      </c>
      <c r="K27" s="23">
        <v>0.0</v>
      </c>
      <c r="L27" s="23">
        <v>375.0</v>
      </c>
      <c r="M27" s="23">
        <v>0.0</v>
      </c>
      <c r="N27" s="23">
        <v>1500.0</v>
      </c>
      <c r="O27" s="23">
        <f t="shared" si="1"/>
        <v>10207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34.5" customHeight="1">
      <c r="A28" s="9"/>
      <c r="B28" s="19">
        <v>19.0</v>
      </c>
      <c r="C28" s="20" t="s">
        <v>51</v>
      </c>
      <c r="D28" s="21" t="s">
        <v>18</v>
      </c>
      <c r="E28" s="21" t="s">
        <v>52</v>
      </c>
      <c r="F28" s="23">
        <v>2281.0</v>
      </c>
      <c r="G28" s="23">
        <v>300.0</v>
      </c>
      <c r="H28" s="23">
        <v>250.0</v>
      </c>
      <c r="I28" s="23">
        <v>1100.0</v>
      </c>
      <c r="J28" s="23">
        <v>2100.0</v>
      </c>
      <c r="K28" s="23">
        <v>50.0</v>
      </c>
      <c r="L28" s="23">
        <v>0.0</v>
      </c>
      <c r="M28" s="23">
        <v>0.0</v>
      </c>
      <c r="N28" s="23">
        <v>1000.0</v>
      </c>
      <c r="O28" s="23">
        <f t="shared" si="1"/>
        <v>7081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34.5" customHeight="1">
      <c r="A29" s="9"/>
      <c r="B29" s="19">
        <v>20.0</v>
      </c>
      <c r="C29" s="20" t="s">
        <v>53</v>
      </c>
      <c r="D29" s="21" t="s">
        <v>18</v>
      </c>
      <c r="E29" s="21" t="s">
        <v>54</v>
      </c>
      <c r="F29" s="23">
        <v>2120.0</v>
      </c>
      <c r="G29" s="23">
        <v>300.0</v>
      </c>
      <c r="H29" s="23">
        <v>250.0</v>
      </c>
      <c r="I29" s="23">
        <v>1100.0</v>
      </c>
      <c r="J29" s="23">
        <v>2100.0</v>
      </c>
      <c r="K29" s="23">
        <v>75.0</v>
      </c>
      <c r="L29" s="23">
        <v>0.0</v>
      </c>
      <c r="M29" s="23">
        <v>0.0</v>
      </c>
      <c r="N29" s="23">
        <v>1000.0</v>
      </c>
      <c r="O29" s="23">
        <f t="shared" si="1"/>
        <v>6945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34.5" customHeight="1">
      <c r="A30" s="9"/>
      <c r="B30" s="19">
        <v>21.0</v>
      </c>
      <c r="C30" s="20" t="s">
        <v>55</v>
      </c>
      <c r="D30" s="21" t="s">
        <v>18</v>
      </c>
      <c r="E30" s="21" t="s">
        <v>56</v>
      </c>
      <c r="F30" s="23">
        <v>10261.0</v>
      </c>
      <c r="G30" s="23">
        <v>300.0</v>
      </c>
      <c r="H30" s="23">
        <v>250.0</v>
      </c>
      <c r="I30" s="23">
        <v>1100.0</v>
      </c>
      <c r="J30" s="23">
        <v>7200.0</v>
      </c>
      <c r="K30" s="23">
        <v>0.0</v>
      </c>
      <c r="L30" s="23">
        <v>375.0</v>
      </c>
      <c r="M30" s="23">
        <v>0.0</v>
      </c>
      <c r="N30" s="23">
        <v>0.0</v>
      </c>
      <c r="O30" s="23">
        <f t="shared" si="1"/>
        <v>19486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34.5" customHeight="1">
      <c r="A31" s="9"/>
      <c r="B31" s="19">
        <v>22.0</v>
      </c>
      <c r="C31" s="20" t="s">
        <v>57</v>
      </c>
      <c r="D31" s="21">
        <v>11.0</v>
      </c>
      <c r="E31" s="21" t="s">
        <v>58</v>
      </c>
      <c r="F31" s="23">
        <v>4029.72</v>
      </c>
      <c r="G31" s="23">
        <v>225.0</v>
      </c>
      <c r="H31" s="23">
        <v>187.5</v>
      </c>
      <c r="I31" s="23">
        <v>825.0</v>
      </c>
      <c r="J31" s="23">
        <v>2486.25</v>
      </c>
      <c r="K31" s="23">
        <v>0.0</v>
      </c>
      <c r="L31" s="23">
        <v>281.25</v>
      </c>
      <c r="M31" s="23">
        <v>0.0</v>
      </c>
      <c r="N31" s="23">
        <v>1275.0</v>
      </c>
      <c r="O31" s="23">
        <f t="shared" si="1"/>
        <v>9309.72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34.5" customHeight="1">
      <c r="A32" s="9"/>
      <c r="B32" s="19">
        <v>23.0</v>
      </c>
      <c r="C32" s="20" t="s">
        <v>59</v>
      </c>
      <c r="D32" s="21" t="s">
        <v>18</v>
      </c>
      <c r="E32" s="21" t="s">
        <v>60</v>
      </c>
      <c r="F32" s="23">
        <v>10261.0</v>
      </c>
      <c r="G32" s="23">
        <v>300.0</v>
      </c>
      <c r="H32" s="23">
        <v>250.0</v>
      </c>
      <c r="I32" s="23">
        <v>1100.0</v>
      </c>
      <c r="J32" s="23">
        <v>7200.0</v>
      </c>
      <c r="K32" s="23">
        <v>0.0</v>
      </c>
      <c r="L32" s="23">
        <v>375.0</v>
      </c>
      <c r="M32" s="23">
        <v>0.0</v>
      </c>
      <c r="N32" s="23">
        <v>4000.0</v>
      </c>
      <c r="O32" s="23">
        <f t="shared" si="1"/>
        <v>23486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34.5" customHeight="1">
      <c r="A33" s="9"/>
      <c r="B33" s="19">
        <v>24.0</v>
      </c>
      <c r="C33" s="20" t="s">
        <v>61</v>
      </c>
      <c r="D33" s="21" t="s">
        <v>18</v>
      </c>
      <c r="E33" s="21" t="s">
        <v>62</v>
      </c>
      <c r="F33" s="23">
        <v>1960.0</v>
      </c>
      <c r="G33" s="23">
        <v>300.0</v>
      </c>
      <c r="H33" s="23">
        <v>250.0</v>
      </c>
      <c r="I33" s="23">
        <v>1100.0</v>
      </c>
      <c r="J33" s="23">
        <v>2100.0</v>
      </c>
      <c r="K33" s="23">
        <v>50.0</v>
      </c>
      <c r="L33" s="23">
        <v>0.0</v>
      </c>
      <c r="M33" s="23">
        <v>0.0</v>
      </c>
      <c r="N33" s="23">
        <v>1000.0</v>
      </c>
      <c r="O33" s="23">
        <f t="shared" si="1"/>
        <v>6760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34.5" customHeight="1">
      <c r="A34" s="9"/>
      <c r="B34" s="19">
        <v>25.0</v>
      </c>
      <c r="C34" s="20" t="s">
        <v>63</v>
      </c>
      <c r="D34" s="21" t="s">
        <v>18</v>
      </c>
      <c r="E34" s="21" t="s">
        <v>64</v>
      </c>
      <c r="F34" s="23">
        <v>6297.0</v>
      </c>
      <c r="G34" s="23">
        <v>300.0</v>
      </c>
      <c r="H34" s="23">
        <v>250.0</v>
      </c>
      <c r="I34" s="23">
        <v>1100.0</v>
      </c>
      <c r="J34" s="23">
        <v>3510.0</v>
      </c>
      <c r="K34" s="23">
        <v>0.0</v>
      </c>
      <c r="L34" s="23">
        <v>375.0</v>
      </c>
      <c r="M34" s="23">
        <v>0.0</v>
      </c>
      <c r="N34" s="23">
        <v>2000.0</v>
      </c>
      <c r="O34" s="23">
        <f t="shared" si="1"/>
        <v>13832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34.5" customHeight="1">
      <c r="A35" s="9"/>
      <c r="B35" s="19">
        <v>26.0</v>
      </c>
      <c r="C35" s="20" t="s">
        <v>65</v>
      </c>
      <c r="D35" s="21" t="s">
        <v>18</v>
      </c>
      <c r="E35" s="21" t="s">
        <v>58</v>
      </c>
      <c r="F35" s="23">
        <v>4029.72</v>
      </c>
      <c r="G35" s="23">
        <v>225.0</v>
      </c>
      <c r="H35" s="23">
        <v>187.5</v>
      </c>
      <c r="I35" s="23">
        <v>825.0</v>
      </c>
      <c r="J35" s="23">
        <v>2486.25</v>
      </c>
      <c r="K35" s="23">
        <v>0.0</v>
      </c>
      <c r="L35" s="23">
        <v>281.25</v>
      </c>
      <c r="M35" s="23">
        <v>0.0</v>
      </c>
      <c r="N35" s="23">
        <v>1275.0</v>
      </c>
      <c r="O35" s="23">
        <f t="shared" si="1"/>
        <v>9309.72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34.5" customHeight="1">
      <c r="A36" s="9"/>
      <c r="B36" s="19">
        <v>27.0</v>
      </c>
      <c r="C36" s="20" t="s">
        <v>66</v>
      </c>
      <c r="D36" s="21" t="s">
        <v>18</v>
      </c>
      <c r="E36" s="21" t="s">
        <v>67</v>
      </c>
      <c r="F36" s="23">
        <v>5373.0</v>
      </c>
      <c r="G36" s="23">
        <v>300.0</v>
      </c>
      <c r="H36" s="23">
        <v>250.0</v>
      </c>
      <c r="I36" s="23">
        <v>1100.0</v>
      </c>
      <c r="J36" s="23">
        <v>3315.0</v>
      </c>
      <c r="K36" s="23">
        <v>0.0</v>
      </c>
      <c r="L36" s="23">
        <v>375.0</v>
      </c>
      <c r="M36" s="23">
        <v>0.0</v>
      </c>
      <c r="N36" s="23">
        <v>1700.0</v>
      </c>
      <c r="O36" s="23">
        <f t="shared" si="1"/>
        <v>12413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34.5" customHeight="1">
      <c r="A37" s="9"/>
      <c r="B37" s="19">
        <v>28.0</v>
      </c>
      <c r="C37" s="20" t="s">
        <v>68</v>
      </c>
      <c r="D37" s="21" t="s">
        <v>18</v>
      </c>
      <c r="E37" s="21" t="s">
        <v>69</v>
      </c>
      <c r="F37" s="23">
        <v>2281.0</v>
      </c>
      <c r="G37" s="23">
        <v>300.0</v>
      </c>
      <c r="H37" s="23">
        <v>250.0</v>
      </c>
      <c r="I37" s="23">
        <v>1100.0</v>
      </c>
      <c r="J37" s="23">
        <v>2100.0</v>
      </c>
      <c r="K37" s="23">
        <v>0.0</v>
      </c>
      <c r="L37" s="23">
        <v>0.0</v>
      </c>
      <c r="M37" s="23">
        <v>0.0</v>
      </c>
      <c r="N37" s="23">
        <v>1000.0</v>
      </c>
      <c r="O37" s="23">
        <f t="shared" si="1"/>
        <v>7031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34.5" customHeight="1">
      <c r="A38" s="9"/>
      <c r="B38" s="19">
        <v>29.0</v>
      </c>
      <c r="C38" s="20" t="s">
        <v>70</v>
      </c>
      <c r="D38" s="21" t="s">
        <v>18</v>
      </c>
      <c r="E38" s="21" t="s">
        <v>71</v>
      </c>
      <c r="F38" s="23">
        <v>9581.0</v>
      </c>
      <c r="G38" s="23">
        <v>300.0</v>
      </c>
      <c r="H38" s="23">
        <v>250.0</v>
      </c>
      <c r="I38" s="23">
        <v>1100.0</v>
      </c>
      <c r="J38" s="23">
        <v>7200.0</v>
      </c>
      <c r="K38" s="23">
        <v>0.0</v>
      </c>
      <c r="L38" s="23">
        <v>375.0</v>
      </c>
      <c r="M38" s="23">
        <v>0.0</v>
      </c>
      <c r="N38" s="23">
        <v>4000.0</v>
      </c>
      <c r="O38" s="23">
        <f t="shared" si="1"/>
        <v>22806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34.5" customHeight="1">
      <c r="A39" s="9"/>
      <c r="B39" s="19">
        <v>30.0</v>
      </c>
      <c r="C39" s="20" t="s">
        <v>72</v>
      </c>
      <c r="D39" s="21" t="s">
        <v>18</v>
      </c>
      <c r="E39" s="21" t="s">
        <v>73</v>
      </c>
      <c r="F39" s="23">
        <v>10261.0</v>
      </c>
      <c r="G39" s="23">
        <v>300.0</v>
      </c>
      <c r="H39" s="23">
        <v>250.0</v>
      </c>
      <c r="I39" s="23">
        <v>1100.0</v>
      </c>
      <c r="J39" s="23">
        <v>7200.0</v>
      </c>
      <c r="K39" s="23">
        <v>0.0</v>
      </c>
      <c r="L39" s="23">
        <v>375.0</v>
      </c>
      <c r="M39" s="23">
        <v>0.0</v>
      </c>
      <c r="N39" s="23">
        <v>0.0</v>
      </c>
      <c r="O39" s="23">
        <f t="shared" si="1"/>
        <v>19486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34.5" customHeight="1">
      <c r="A40" s="9"/>
      <c r="B40" s="19">
        <v>31.0</v>
      </c>
      <c r="C40" s="20" t="s">
        <v>74</v>
      </c>
      <c r="D40" s="21" t="s">
        <v>18</v>
      </c>
      <c r="E40" s="21" t="s">
        <v>75</v>
      </c>
      <c r="F40" s="23">
        <v>10261.0</v>
      </c>
      <c r="G40" s="23">
        <v>300.0</v>
      </c>
      <c r="H40" s="23">
        <v>250.0</v>
      </c>
      <c r="I40" s="23">
        <v>1100.0</v>
      </c>
      <c r="J40" s="23">
        <v>7200.0</v>
      </c>
      <c r="K40" s="23">
        <v>0.0</v>
      </c>
      <c r="L40" s="23">
        <v>375.0</v>
      </c>
      <c r="M40" s="23">
        <v>0.0</v>
      </c>
      <c r="N40" s="23">
        <v>4000.0</v>
      </c>
      <c r="O40" s="23">
        <f t="shared" si="1"/>
        <v>23486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34.5" customHeight="1">
      <c r="A41" s="9"/>
      <c r="B41" s="19">
        <v>32.0</v>
      </c>
      <c r="C41" s="20" t="s">
        <v>76</v>
      </c>
      <c r="D41" s="21" t="s">
        <v>18</v>
      </c>
      <c r="E41" s="21" t="s">
        <v>77</v>
      </c>
      <c r="F41" s="23">
        <v>5835.0</v>
      </c>
      <c r="G41" s="23">
        <v>300.0</v>
      </c>
      <c r="H41" s="23">
        <v>250.0</v>
      </c>
      <c r="I41" s="23">
        <v>1100.0</v>
      </c>
      <c r="J41" s="23">
        <v>3315.0</v>
      </c>
      <c r="K41" s="23">
        <v>0.0</v>
      </c>
      <c r="L41" s="23">
        <v>375.0</v>
      </c>
      <c r="M41" s="23">
        <v>0.0</v>
      </c>
      <c r="N41" s="23">
        <v>1700.0</v>
      </c>
      <c r="O41" s="23">
        <f t="shared" si="1"/>
        <v>12875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34.5" customHeight="1">
      <c r="A42" s="9"/>
      <c r="B42" s="19">
        <v>33.0</v>
      </c>
      <c r="C42" s="20" t="s">
        <v>78</v>
      </c>
      <c r="D42" s="21" t="s">
        <v>18</v>
      </c>
      <c r="E42" s="21" t="s">
        <v>79</v>
      </c>
      <c r="F42" s="23">
        <v>5373.0</v>
      </c>
      <c r="G42" s="23">
        <v>300.0</v>
      </c>
      <c r="H42" s="23">
        <v>250.0</v>
      </c>
      <c r="I42" s="23">
        <v>1100.0</v>
      </c>
      <c r="J42" s="23">
        <v>3315.0</v>
      </c>
      <c r="K42" s="23">
        <v>0.0</v>
      </c>
      <c r="L42" s="23">
        <v>375.0</v>
      </c>
      <c r="M42" s="23">
        <v>0.0</v>
      </c>
      <c r="N42" s="23">
        <v>1700.0</v>
      </c>
      <c r="O42" s="23">
        <f t="shared" si="1"/>
        <v>12413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34.5" customHeight="1">
      <c r="A43" s="9"/>
      <c r="B43" s="19">
        <v>34.0</v>
      </c>
      <c r="C43" s="20" t="s">
        <v>80</v>
      </c>
      <c r="D43" s="21" t="s">
        <v>18</v>
      </c>
      <c r="E43" s="21" t="s">
        <v>79</v>
      </c>
      <c r="F43" s="23">
        <v>5373.0</v>
      </c>
      <c r="G43" s="23">
        <v>300.0</v>
      </c>
      <c r="H43" s="23">
        <v>250.0</v>
      </c>
      <c r="I43" s="23">
        <v>1100.0</v>
      </c>
      <c r="J43" s="23">
        <v>3315.0</v>
      </c>
      <c r="K43" s="23">
        <v>0.0</v>
      </c>
      <c r="L43" s="23">
        <v>375.0</v>
      </c>
      <c r="M43" s="23">
        <v>0.0</v>
      </c>
      <c r="N43" s="23">
        <v>1700.0</v>
      </c>
      <c r="O43" s="23">
        <f t="shared" si="1"/>
        <v>12413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34.5" customHeight="1">
      <c r="A44" s="9"/>
      <c r="B44" s="19">
        <v>35.0</v>
      </c>
      <c r="C44" s="20" t="s">
        <v>81</v>
      </c>
      <c r="D44" s="21" t="s">
        <v>18</v>
      </c>
      <c r="E44" s="21" t="s">
        <v>79</v>
      </c>
      <c r="F44" s="23">
        <v>5373.0</v>
      </c>
      <c r="G44" s="23">
        <v>300.0</v>
      </c>
      <c r="H44" s="23">
        <v>250.0</v>
      </c>
      <c r="I44" s="23">
        <v>1100.0</v>
      </c>
      <c r="J44" s="23">
        <v>3315.0</v>
      </c>
      <c r="K44" s="23">
        <v>0.0</v>
      </c>
      <c r="L44" s="23">
        <v>375.0</v>
      </c>
      <c r="M44" s="23">
        <v>0.0</v>
      </c>
      <c r="N44" s="23">
        <v>1700.0</v>
      </c>
      <c r="O44" s="23">
        <f t="shared" si="1"/>
        <v>12413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30.75" customHeight="1">
      <c r="A45" s="9"/>
      <c r="B45" s="19">
        <v>36.0</v>
      </c>
      <c r="C45" s="20" t="s">
        <v>82</v>
      </c>
      <c r="D45" s="21" t="s">
        <v>18</v>
      </c>
      <c r="E45" s="21" t="s">
        <v>79</v>
      </c>
      <c r="F45" s="23">
        <v>5373.0</v>
      </c>
      <c r="G45" s="23">
        <v>300.0</v>
      </c>
      <c r="H45" s="23">
        <v>250.0</v>
      </c>
      <c r="I45" s="23">
        <v>1100.0</v>
      </c>
      <c r="J45" s="23">
        <v>3315.0</v>
      </c>
      <c r="K45" s="23">
        <v>0.0</v>
      </c>
      <c r="L45" s="23">
        <v>375.0</v>
      </c>
      <c r="M45" s="23">
        <v>0.0</v>
      </c>
      <c r="N45" s="23">
        <v>1700.0</v>
      </c>
      <c r="O45" s="23">
        <f t="shared" si="1"/>
        <v>12413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42.0" customHeight="1">
      <c r="A46" s="9"/>
      <c r="B46" s="19">
        <v>37.0</v>
      </c>
      <c r="C46" s="20" t="s">
        <v>83</v>
      </c>
      <c r="D46" s="21" t="s">
        <v>18</v>
      </c>
      <c r="E46" s="21" t="s">
        <v>79</v>
      </c>
      <c r="F46" s="23">
        <v>5373.0</v>
      </c>
      <c r="G46" s="23">
        <v>300.0</v>
      </c>
      <c r="H46" s="23">
        <v>250.0</v>
      </c>
      <c r="I46" s="23">
        <v>1100.0</v>
      </c>
      <c r="J46" s="23">
        <v>3315.0</v>
      </c>
      <c r="K46" s="23">
        <v>0.0</v>
      </c>
      <c r="L46" s="23">
        <v>375.0</v>
      </c>
      <c r="M46" s="23">
        <v>0.0</v>
      </c>
      <c r="N46" s="23">
        <v>1700.0</v>
      </c>
      <c r="O46" s="23">
        <f t="shared" si="1"/>
        <v>12413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34.5" customHeight="1">
      <c r="A47" s="9"/>
      <c r="B47" s="19">
        <v>38.0</v>
      </c>
      <c r="C47" s="20" t="s">
        <v>84</v>
      </c>
      <c r="D47" s="21" t="s">
        <v>18</v>
      </c>
      <c r="E47" s="21" t="s">
        <v>79</v>
      </c>
      <c r="F47" s="23">
        <v>5373.0</v>
      </c>
      <c r="G47" s="23">
        <v>300.0</v>
      </c>
      <c r="H47" s="23">
        <v>250.0</v>
      </c>
      <c r="I47" s="23">
        <v>1100.0</v>
      </c>
      <c r="J47" s="23">
        <v>3315.0</v>
      </c>
      <c r="K47" s="23">
        <v>0.0</v>
      </c>
      <c r="L47" s="23">
        <v>375.0</v>
      </c>
      <c r="M47" s="23">
        <v>0.0</v>
      </c>
      <c r="N47" s="23">
        <v>1700.0</v>
      </c>
      <c r="O47" s="23">
        <f t="shared" si="1"/>
        <v>12413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25.5" customHeight="1">
      <c r="A48" s="9"/>
      <c r="B48" s="19">
        <v>39.0</v>
      </c>
      <c r="C48" s="20" t="s">
        <v>85</v>
      </c>
      <c r="D48" s="21" t="s">
        <v>18</v>
      </c>
      <c r="E48" s="21" t="s">
        <v>77</v>
      </c>
      <c r="F48" s="23">
        <v>5835.0</v>
      </c>
      <c r="G48" s="23">
        <v>300.0</v>
      </c>
      <c r="H48" s="23">
        <v>250.0</v>
      </c>
      <c r="I48" s="23">
        <v>1100.0</v>
      </c>
      <c r="J48" s="23">
        <v>3315.0</v>
      </c>
      <c r="K48" s="23">
        <v>0.0</v>
      </c>
      <c r="L48" s="23">
        <v>375.0</v>
      </c>
      <c r="M48" s="23">
        <v>0.0</v>
      </c>
      <c r="N48" s="23">
        <v>1700.0</v>
      </c>
      <c r="O48" s="23">
        <f t="shared" si="1"/>
        <v>12875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34.5" customHeight="1">
      <c r="A49" s="9"/>
      <c r="B49" s="19">
        <v>40.0</v>
      </c>
      <c r="C49" s="20" t="s">
        <v>86</v>
      </c>
      <c r="D49" s="21" t="s">
        <v>18</v>
      </c>
      <c r="E49" s="21" t="s">
        <v>87</v>
      </c>
      <c r="F49" s="23">
        <v>1962.0</v>
      </c>
      <c r="G49" s="23">
        <v>300.0</v>
      </c>
      <c r="H49" s="23">
        <v>250.0</v>
      </c>
      <c r="I49" s="23">
        <v>1100.0</v>
      </c>
      <c r="J49" s="23">
        <v>2310.0</v>
      </c>
      <c r="K49" s="23">
        <v>0.0</v>
      </c>
      <c r="L49" s="23">
        <v>0.0</v>
      </c>
      <c r="M49" s="23">
        <v>0.0</v>
      </c>
      <c r="N49" s="23">
        <v>1100.0</v>
      </c>
      <c r="O49" s="23">
        <f t="shared" si="1"/>
        <v>7022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34.5" customHeight="1">
      <c r="A50" s="9"/>
      <c r="B50" s="19">
        <v>41.0</v>
      </c>
      <c r="C50" s="20" t="s">
        <v>88</v>
      </c>
      <c r="D50" s="21" t="s">
        <v>18</v>
      </c>
      <c r="E50" s="21" t="s">
        <v>89</v>
      </c>
      <c r="F50" s="23">
        <v>5835.0</v>
      </c>
      <c r="G50" s="23">
        <v>300.0</v>
      </c>
      <c r="H50" s="23">
        <v>250.0</v>
      </c>
      <c r="I50" s="23">
        <v>1100.0</v>
      </c>
      <c r="J50" s="23">
        <v>3315.0</v>
      </c>
      <c r="K50" s="23">
        <v>0.0</v>
      </c>
      <c r="L50" s="23">
        <v>375.0</v>
      </c>
      <c r="M50" s="23">
        <v>0.0</v>
      </c>
      <c r="N50" s="23">
        <v>2000.0</v>
      </c>
      <c r="O50" s="23">
        <f t="shared" si="1"/>
        <v>13175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34.5" customHeight="1">
      <c r="A51" s="9"/>
      <c r="B51" s="19">
        <v>42.0</v>
      </c>
      <c r="C51" s="20" t="s">
        <v>90</v>
      </c>
      <c r="D51" s="21" t="s">
        <v>18</v>
      </c>
      <c r="E51" s="21" t="s">
        <v>91</v>
      </c>
      <c r="F51" s="23">
        <v>5835.0</v>
      </c>
      <c r="G51" s="23">
        <v>300.0</v>
      </c>
      <c r="H51" s="23">
        <v>250.0</v>
      </c>
      <c r="I51" s="23">
        <v>1100.0</v>
      </c>
      <c r="J51" s="23">
        <v>3315.0</v>
      </c>
      <c r="K51" s="23">
        <v>0.0</v>
      </c>
      <c r="L51" s="23">
        <v>375.0</v>
      </c>
      <c r="M51" s="23">
        <v>0.0</v>
      </c>
      <c r="N51" s="23">
        <v>2000.0</v>
      </c>
      <c r="O51" s="23">
        <f t="shared" si="1"/>
        <v>13175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34.5" customHeight="1">
      <c r="A52" s="9"/>
      <c r="B52" s="19">
        <v>43.0</v>
      </c>
      <c r="C52" s="20" t="s">
        <v>92</v>
      </c>
      <c r="D52" s="21" t="s">
        <v>18</v>
      </c>
      <c r="E52" s="21" t="s">
        <v>75</v>
      </c>
      <c r="F52" s="23">
        <v>10261.0</v>
      </c>
      <c r="G52" s="23">
        <v>300.0</v>
      </c>
      <c r="H52" s="23">
        <v>250.0</v>
      </c>
      <c r="I52" s="23">
        <v>1100.0</v>
      </c>
      <c r="J52" s="23">
        <v>7200.0</v>
      </c>
      <c r="K52" s="23">
        <v>0.0</v>
      </c>
      <c r="L52" s="23">
        <v>375.0</v>
      </c>
      <c r="M52" s="23">
        <v>0.0</v>
      </c>
      <c r="N52" s="23">
        <v>4000.0</v>
      </c>
      <c r="O52" s="23">
        <f t="shared" si="1"/>
        <v>23486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34.5" customHeight="1">
      <c r="A53" s="9"/>
      <c r="B53" s="19">
        <v>44.0</v>
      </c>
      <c r="C53" s="20" t="s">
        <v>93</v>
      </c>
      <c r="D53" s="21" t="s">
        <v>18</v>
      </c>
      <c r="E53" s="21" t="s">
        <v>89</v>
      </c>
      <c r="F53" s="23">
        <v>5835.0</v>
      </c>
      <c r="G53" s="23">
        <v>300.0</v>
      </c>
      <c r="H53" s="23">
        <v>250.0</v>
      </c>
      <c r="I53" s="23">
        <v>1100.0</v>
      </c>
      <c r="J53" s="23">
        <v>3315.0</v>
      </c>
      <c r="K53" s="23">
        <v>0.0</v>
      </c>
      <c r="L53" s="23">
        <v>0.0</v>
      </c>
      <c r="M53" s="23">
        <v>0.0</v>
      </c>
      <c r="N53" s="23">
        <v>2000.0</v>
      </c>
      <c r="O53" s="23">
        <f t="shared" si="1"/>
        <v>12800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34.5" customHeight="1">
      <c r="A54" s="9"/>
      <c r="B54" s="19">
        <v>45.0</v>
      </c>
      <c r="C54" s="20" t="s">
        <v>94</v>
      </c>
      <c r="D54" s="21" t="s">
        <v>18</v>
      </c>
      <c r="E54" s="21" t="s">
        <v>95</v>
      </c>
      <c r="F54" s="23">
        <v>1960.0</v>
      </c>
      <c r="G54" s="23">
        <v>300.0</v>
      </c>
      <c r="H54" s="23">
        <v>250.0</v>
      </c>
      <c r="I54" s="23">
        <v>1100.0</v>
      </c>
      <c r="J54" s="23">
        <v>2100.0</v>
      </c>
      <c r="K54" s="23">
        <v>0.0</v>
      </c>
      <c r="L54" s="23">
        <v>0.0</v>
      </c>
      <c r="M54" s="23">
        <v>0.0</v>
      </c>
      <c r="N54" s="23">
        <v>1000.0</v>
      </c>
      <c r="O54" s="23">
        <f t="shared" si="1"/>
        <v>6710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34.5" customHeight="1">
      <c r="A55" s="9"/>
      <c r="B55" s="19">
        <v>46.0</v>
      </c>
      <c r="C55" s="20" t="s">
        <v>96</v>
      </c>
      <c r="D55" s="21" t="s">
        <v>18</v>
      </c>
      <c r="E55" s="21" t="s">
        <v>97</v>
      </c>
      <c r="F55" s="23">
        <v>2094.0</v>
      </c>
      <c r="G55" s="23">
        <v>300.0</v>
      </c>
      <c r="H55" s="23">
        <v>250.0</v>
      </c>
      <c r="I55" s="23">
        <v>1100.0</v>
      </c>
      <c r="J55" s="23">
        <v>2310.0</v>
      </c>
      <c r="K55" s="23">
        <v>75.0</v>
      </c>
      <c r="L55" s="23">
        <v>0.0</v>
      </c>
      <c r="M55" s="23">
        <v>0.0</v>
      </c>
      <c r="N55" s="23">
        <v>1100.0</v>
      </c>
      <c r="O55" s="23">
        <f t="shared" si="1"/>
        <v>7229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34.5" customHeight="1">
      <c r="A56" s="9"/>
      <c r="B56" s="19">
        <v>47.0</v>
      </c>
      <c r="C56" s="20" t="s">
        <v>98</v>
      </c>
      <c r="D56" s="21" t="s">
        <v>18</v>
      </c>
      <c r="E56" s="21" t="s">
        <v>97</v>
      </c>
      <c r="F56" s="23">
        <v>2094.0</v>
      </c>
      <c r="G56" s="23">
        <v>300.0</v>
      </c>
      <c r="H56" s="23">
        <v>250.0</v>
      </c>
      <c r="I56" s="23">
        <v>1100.0</v>
      </c>
      <c r="J56" s="23">
        <v>2310.0</v>
      </c>
      <c r="K56" s="23">
        <v>50.0</v>
      </c>
      <c r="L56" s="23">
        <v>0.0</v>
      </c>
      <c r="M56" s="23">
        <v>0.0</v>
      </c>
      <c r="N56" s="23">
        <v>1100.0</v>
      </c>
      <c r="O56" s="23">
        <f t="shared" si="1"/>
        <v>7204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34.5" customHeight="1">
      <c r="A57" s="9"/>
      <c r="B57" s="19">
        <v>48.0</v>
      </c>
      <c r="C57" s="20" t="s">
        <v>99</v>
      </c>
      <c r="D57" s="21" t="s">
        <v>18</v>
      </c>
      <c r="E57" s="21" t="s">
        <v>97</v>
      </c>
      <c r="F57" s="23">
        <v>2094.0</v>
      </c>
      <c r="G57" s="23">
        <v>300.0</v>
      </c>
      <c r="H57" s="23">
        <v>250.0</v>
      </c>
      <c r="I57" s="23">
        <v>1100.0</v>
      </c>
      <c r="J57" s="23">
        <v>2310.0</v>
      </c>
      <c r="K57" s="23">
        <v>50.0</v>
      </c>
      <c r="L57" s="23">
        <v>0.0</v>
      </c>
      <c r="M57" s="23">
        <v>0.0</v>
      </c>
      <c r="N57" s="23">
        <v>1100.0</v>
      </c>
      <c r="O57" s="23">
        <f t="shared" si="1"/>
        <v>7204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34.5" customHeight="1">
      <c r="A58" s="9"/>
      <c r="B58" s="19">
        <v>49.0</v>
      </c>
      <c r="C58" s="20" t="s">
        <v>100</v>
      </c>
      <c r="D58" s="21" t="s">
        <v>18</v>
      </c>
      <c r="E58" s="21" t="s">
        <v>97</v>
      </c>
      <c r="F58" s="23">
        <v>2094.0</v>
      </c>
      <c r="G58" s="23">
        <v>300.0</v>
      </c>
      <c r="H58" s="23">
        <v>250.0</v>
      </c>
      <c r="I58" s="23">
        <v>1100.0</v>
      </c>
      <c r="J58" s="23">
        <v>2310.0</v>
      </c>
      <c r="K58" s="23">
        <v>50.0</v>
      </c>
      <c r="L58" s="23">
        <v>0.0</v>
      </c>
      <c r="M58" s="23">
        <v>0.0</v>
      </c>
      <c r="N58" s="23">
        <v>1100.0</v>
      </c>
      <c r="O58" s="23">
        <f t="shared" si="1"/>
        <v>7204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34.5" customHeight="1">
      <c r="A59" s="9"/>
      <c r="B59" s="19">
        <v>50.0</v>
      </c>
      <c r="C59" s="20" t="s">
        <v>101</v>
      </c>
      <c r="D59" s="21" t="s">
        <v>18</v>
      </c>
      <c r="E59" s="21" t="s">
        <v>102</v>
      </c>
      <c r="F59" s="23">
        <v>1105.0</v>
      </c>
      <c r="G59" s="23">
        <v>300.0</v>
      </c>
      <c r="H59" s="23">
        <v>250.0</v>
      </c>
      <c r="I59" s="23">
        <v>1100.0</v>
      </c>
      <c r="J59" s="23">
        <v>2100.0</v>
      </c>
      <c r="K59" s="23">
        <v>0.0</v>
      </c>
      <c r="L59" s="23">
        <v>0.0</v>
      </c>
      <c r="M59" s="23">
        <v>0.0</v>
      </c>
      <c r="N59" s="23">
        <v>400.0</v>
      </c>
      <c r="O59" s="23">
        <f t="shared" si="1"/>
        <v>5255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34.5" customHeight="1">
      <c r="A60" s="9"/>
      <c r="B60" s="19">
        <v>51.0</v>
      </c>
      <c r="C60" s="20" t="s">
        <v>103</v>
      </c>
      <c r="D60" s="21" t="s">
        <v>18</v>
      </c>
      <c r="E60" s="21" t="s">
        <v>102</v>
      </c>
      <c r="F60" s="23">
        <v>1105.0</v>
      </c>
      <c r="G60" s="23">
        <v>300.0</v>
      </c>
      <c r="H60" s="23">
        <v>250.0</v>
      </c>
      <c r="I60" s="23">
        <v>1100.0</v>
      </c>
      <c r="J60" s="23">
        <v>2100.0</v>
      </c>
      <c r="K60" s="23">
        <v>0.0</v>
      </c>
      <c r="L60" s="23">
        <v>0.0</v>
      </c>
      <c r="M60" s="23">
        <v>0.0</v>
      </c>
      <c r="N60" s="23">
        <v>400.0</v>
      </c>
      <c r="O60" s="23">
        <f t="shared" si="1"/>
        <v>5255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34.5" customHeight="1">
      <c r="A61" s="9"/>
      <c r="B61" s="19">
        <v>52.0</v>
      </c>
      <c r="C61" s="20" t="s">
        <v>104</v>
      </c>
      <c r="D61" s="21" t="s">
        <v>18</v>
      </c>
      <c r="E61" s="21" t="s">
        <v>105</v>
      </c>
      <c r="F61" s="23">
        <v>1302.0</v>
      </c>
      <c r="G61" s="23">
        <v>300.0</v>
      </c>
      <c r="H61" s="23">
        <v>250.0</v>
      </c>
      <c r="I61" s="23">
        <v>1100.0</v>
      </c>
      <c r="J61" s="23">
        <v>2100.0</v>
      </c>
      <c r="K61" s="23">
        <v>0.0</v>
      </c>
      <c r="L61" s="23">
        <v>0.0</v>
      </c>
      <c r="M61" s="23">
        <v>0.0</v>
      </c>
      <c r="N61" s="23">
        <v>600.0</v>
      </c>
      <c r="O61" s="23">
        <f t="shared" si="1"/>
        <v>5652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34.5" customHeight="1">
      <c r="A62" s="9"/>
      <c r="B62" s="19">
        <v>53.0</v>
      </c>
      <c r="C62" s="20" t="s">
        <v>106</v>
      </c>
      <c r="D62" s="21" t="s">
        <v>18</v>
      </c>
      <c r="E62" s="21" t="s">
        <v>107</v>
      </c>
      <c r="F62" s="23">
        <v>3525.0</v>
      </c>
      <c r="G62" s="23">
        <v>300.0</v>
      </c>
      <c r="H62" s="23">
        <v>250.0</v>
      </c>
      <c r="I62" s="23">
        <v>1100.0</v>
      </c>
      <c r="J62" s="23">
        <v>2925.0</v>
      </c>
      <c r="K62" s="23">
        <v>0.0</v>
      </c>
      <c r="L62" s="23">
        <v>375.0</v>
      </c>
      <c r="M62" s="23">
        <v>0.0</v>
      </c>
      <c r="N62" s="23">
        <v>1500.0</v>
      </c>
      <c r="O62" s="23">
        <f t="shared" si="1"/>
        <v>9975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34.5" customHeight="1">
      <c r="A63" s="9"/>
      <c r="B63" s="19">
        <v>54.0</v>
      </c>
      <c r="C63" s="20" t="s">
        <v>108</v>
      </c>
      <c r="D63" s="21" t="s">
        <v>18</v>
      </c>
      <c r="E63" s="21" t="s">
        <v>105</v>
      </c>
      <c r="F63" s="23">
        <v>1302.0</v>
      </c>
      <c r="G63" s="23">
        <v>300.0</v>
      </c>
      <c r="H63" s="23">
        <v>250.0</v>
      </c>
      <c r="I63" s="23">
        <v>1100.0</v>
      </c>
      <c r="J63" s="23">
        <v>2100.0</v>
      </c>
      <c r="K63" s="23">
        <v>0.0</v>
      </c>
      <c r="L63" s="23">
        <v>0.0</v>
      </c>
      <c r="M63" s="23">
        <v>0.0</v>
      </c>
      <c r="N63" s="23">
        <v>600.0</v>
      </c>
      <c r="O63" s="23">
        <f t="shared" si="1"/>
        <v>5652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34.5" customHeight="1">
      <c r="A64" s="9"/>
      <c r="B64" s="19">
        <v>55.0</v>
      </c>
      <c r="C64" s="20" t="s">
        <v>109</v>
      </c>
      <c r="D64" s="21" t="s">
        <v>18</v>
      </c>
      <c r="E64" s="21" t="s">
        <v>110</v>
      </c>
      <c r="F64" s="23">
        <v>1135.0</v>
      </c>
      <c r="G64" s="23">
        <v>300.0</v>
      </c>
      <c r="H64" s="23">
        <v>250.0</v>
      </c>
      <c r="I64" s="23">
        <v>1100.0</v>
      </c>
      <c r="J64" s="23">
        <v>2100.0</v>
      </c>
      <c r="K64" s="23">
        <v>0.0</v>
      </c>
      <c r="L64" s="23">
        <v>0.0</v>
      </c>
      <c r="M64" s="23">
        <v>0.0</v>
      </c>
      <c r="N64" s="23">
        <v>500.0</v>
      </c>
      <c r="O64" s="23">
        <f t="shared" si="1"/>
        <v>5385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34.5" customHeight="1">
      <c r="A65" s="9"/>
      <c r="B65" s="19">
        <v>56.0</v>
      </c>
      <c r="C65" s="20" t="s">
        <v>111</v>
      </c>
      <c r="D65" s="21" t="s">
        <v>18</v>
      </c>
      <c r="E65" s="21" t="s">
        <v>102</v>
      </c>
      <c r="F65" s="23">
        <v>1105.0</v>
      </c>
      <c r="G65" s="23">
        <v>300.0</v>
      </c>
      <c r="H65" s="23">
        <v>250.0</v>
      </c>
      <c r="I65" s="23">
        <v>1100.0</v>
      </c>
      <c r="J65" s="23">
        <v>2100.0</v>
      </c>
      <c r="K65" s="23">
        <v>75.0</v>
      </c>
      <c r="L65" s="23">
        <v>0.0</v>
      </c>
      <c r="M65" s="23">
        <v>0.0</v>
      </c>
      <c r="N65" s="23">
        <v>969.0</v>
      </c>
      <c r="O65" s="23">
        <f t="shared" si="1"/>
        <v>5899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34.5" customHeight="1">
      <c r="A66" s="9"/>
      <c r="B66" s="19">
        <v>57.0</v>
      </c>
      <c r="C66" s="20" t="s">
        <v>112</v>
      </c>
      <c r="D66" s="21" t="s">
        <v>18</v>
      </c>
      <c r="E66" s="21" t="s">
        <v>110</v>
      </c>
      <c r="F66" s="23">
        <v>1135.0</v>
      </c>
      <c r="G66" s="23">
        <v>300.0</v>
      </c>
      <c r="H66" s="23">
        <v>250.0</v>
      </c>
      <c r="I66" s="23">
        <v>1100.0</v>
      </c>
      <c r="J66" s="23">
        <v>2100.0</v>
      </c>
      <c r="K66" s="23">
        <v>0.0</v>
      </c>
      <c r="L66" s="23">
        <v>0.0</v>
      </c>
      <c r="M66" s="23">
        <v>0.0</v>
      </c>
      <c r="N66" s="23">
        <v>500.0</v>
      </c>
      <c r="O66" s="23">
        <f t="shared" si="1"/>
        <v>5385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34.5" customHeight="1">
      <c r="A67" s="9"/>
      <c r="B67" s="19">
        <v>58.0</v>
      </c>
      <c r="C67" s="20" t="s">
        <v>113</v>
      </c>
      <c r="D67" s="21" t="s">
        <v>18</v>
      </c>
      <c r="E67" s="21" t="s">
        <v>114</v>
      </c>
      <c r="F67" s="23">
        <v>1135.0</v>
      </c>
      <c r="G67" s="23">
        <v>300.0</v>
      </c>
      <c r="H67" s="23">
        <v>250.0</v>
      </c>
      <c r="I67" s="23">
        <v>1100.0</v>
      </c>
      <c r="J67" s="23">
        <v>2100.0</v>
      </c>
      <c r="K67" s="23">
        <v>75.0</v>
      </c>
      <c r="L67" s="23">
        <v>0.0</v>
      </c>
      <c r="M67" s="23">
        <v>0.0</v>
      </c>
      <c r="N67" s="23">
        <v>939.0</v>
      </c>
      <c r="O67" s="23">
        <f t="shared" si="1"/>
        <v>5899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34.5" customHeight="1">
      <c r="A68" s="9"/>
      <c r="B68" s="19">
        <v>59.0</v>
      </c>
      <c r="C68" s="20" t="s">
        <v>115</v>
      </c>
      <c r="D68" s="21" t="s">
        <v>18</v>
      </c>
      <c r="E68" s="21" t="s">
        <v>102</v>
      </c>
      <c r="F68" s="23">
        <v>1105.0</v>
      </c>
      <c r="G68" s="23">
        <v>300.0</v>
      </c>
      <c r="H68" s="23">
        <v>250.0</v>
      </c>
      <c r="I68" s="23">
        <v>1100.0</v>
      </c>
      <c r="J68" s="23">
        <v>2100.0</v>
      </c>
      <c r="K68" s="23">
        <v>0.0</v>
      </c>
      <c r="L68" s="23">
        <v>0.0</v>
      </c>
      <c r="M68" s="23">
        <v>0.0</v>
      </c>
      <c r="N68" s="23">
        <v>400.0</v>
      </c>
      <c r="O68" s="23">
        <f t="shared" si="1"/>
        <v>5255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34.5" customHeight="1">
      <c r="A69" s="9"/>
      <c r="B69" s="19">
        <v>60.0</v>
      </c>
      <c r="C69" s="20" t="s">
        <v>116</v>
      </c>
      <c r="D69" s="21" t="s">
        <v>18</v>
      </c>
      <c r="E69" s="21" t="s">
        <v>117</v>
      </c>
      <c r="F69" s="23">
        <v>1460.0</v>
      </c>
      <c r="G69" s="23">
        <v>300.0</v>
      </c>
      <c r="H69" s="23">
        <v>250.0</v>
      </c>
      <c r="I69" s="23">
        <v>1100.0</v>
      </c>
      <c r="J69" s="23">
        <v>2100.0</v>
      </c>
      <c r="K69" s="23">
        <v>50.0</v>
      </c>
      <c r="L69" s="23">
        <v>0.0</v>
      </c>
      <c r="M69" s="23">
        <v>0.0</v>
      </c>
      <c r="N69" s="23">
        <v>550.0</v>
      </c>
      <c r="O69" s="23">
        <f t="shared" si="1"/>
        <v>5810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34.5" customHeight="1">
      <c r="A70" s="9"/>
      <c r="B70" s="19">
        <v>61.0</v>
      </c>
      <c r="C70" s="20" t="s">
        <v>118</v>
      </c>
      <c r="D70" s="21" t="s">
        <v>18</v>
      </c>
      <c r="E70" s="21" t="s">
        <v>102</v>
      </c>
      <c r="F70" s="23">
        <v>1105.0</v>
      </c>
      <c r="G70" s="23">
        <v>300.0</v>
      </c>
      <c r="H70" s="23">
        <v>250.0</v>
      </c>
      <c r="I70" s="23">
        <v>1100.0</v>
      </c>
      <c r="J70" s="23">
        <v>2100.0</v>
      </c>
      <c r="K70" s="23">
        <v>50.0</v>
      </c>
      <c r="L70" s="23">
        <v>0.0</v>
      </c>
      <c r="M70" s="23">
        <v>0.0</v>
      </c>
      <c r="N70" s="23">
        <v>400.0</v>
      </c>
      <c r="O70" s="23">
        <f t="shared" si="1"/>
        <v>5305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34.5" customHeight="1">
      <c r="A71" s="9"/>
      <c r="B71" s="19">
        <v>62.0</v>
      </c>
      <c r="C71" s="20" t="s">
        <v>119</v>
      </c>
      <c r="D71" s="21" t="s">
        <v>18</v>
      </c>
      <c r="E71" s="21" t="s">
        <v>102</v>
      </c>
      <c r="F71" s="23">
        <v>1105.0</v>
      </c>
      <c r="G71" s="23">
        <v>300.0</v>
      </c>
      <c r="H71" s="23">
        <v>250.0</v>
      </c>
      <c r="I71" s="23">
        <v>1100.0</v>
      </c>
      <c r="J71" s="23">
        <v>2100.0</v>
      </c>
      <c r="K71" s="23">
        <v>75.0</v>
      </c>
      <c r="L71" s="23">
        <v>0.0</v>
      </c>
      <c r="M71" s="23">
        <v>0.0</v>
      </c>
      <c r="N71" s="23">
        <v>400.0</v>
      </c>
      <c r="O71" s="23">
        <f t="shared" si="1"/>
        <v>5330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34.5" customHeight="1">
      <c r="A72" s="9"/>
      <c r="B72" s="19">
        <v>63.0</v>
      </c>
      <c r="C72" s="20" t="s">
        <v>120</v>
      </c>
      <c r="D72" s="21" t="s">
        <v>18</v>
      </c>
      <c r="E72" s="21" t="s">
        <v>102</v>
      </c>
      <c r="F72" s="23">
        <v>1105.0</v>
      </c>
      <c r="G72" s="23">
        <v>300.0</v>
      </c>
      <c r="H72" s="23">
        <v>250.0</v>
      </c>
      <c r="I72" s="23">
        <v>1100.0</v>
      </c>
      <c r="J72" s="23">
        <v>2100.0</v>
      </c>
      <c r="K72" s="23">
        <v>0.0</v>
      </c>
      <c r="L72" s="23">
        <v>0.0</v>
      </c>
      <c r="M72" s="23">
        <v>0.0</v>
      </c>
      <c r="N72" s="23">
        <v>400.0</v>
      </c>
      <c r="O72" s="23">
        <f t="shared" si="1"/>
        <v>5255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34.5" customHeight="1">
      <c r="A73" s="9"/>
      <c r="B73" s="19">
        <v>64.0</v>
      </c>
      <c r="C73" s="20" t="s">
        <v>121</v>
      </c>
      <c r="D73" s="21" t="s">
        <v>18</v>
      </c>
      <c r="E73" s="21" t="s">
        <v>102</v>
      </c>
      <c r="F73" s="23">
        <v>1105.0</v>
      </c>
      <c r="G73" s="23">
        <v>300.0</v>
      </c>
      <c r="H73" s="23">
        <v>250.0</v>
      </c>
      <c r="I73" s="23">
        <v>1100.0</v>
      </c>
      <c r="J73" s="23">
        <v>2100.0</v>
      </c>
      <c r="K73" s="23">
        <v>50.0</v>
      </c>
      <c r="L73" s="23">
        <v>0.0</v>
      </c>
      <c r="M73" s="23">
        <v>0.0</v>
      </c>
      <c r="N73" s="23">
        <v>400.0</v>
      </c>
      <c r="O73" s="23">
        <f t="shared" si="1"/>
        <v>5305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34.5" customHeight="1">
      <c r="A74" s="9"/>
      <c r="B74" s="19">
        <v>65.0</v>
      </c>
      <c r="C74" s="20" t="s">
        <v>122</v>
      </c>
      <c r="D74" s="21" t="s">
        <v>18</v>
      </c>
      <c r="E74" s="21" t="s">
        <v>123</v>
      </c>
      <c r="F74" s="23">
        <v>3987.0</v>
      </c>
      <c r="G74" s="23">
        <v>300.0</v>
      </c>
      <c r="H74" s="23">
        <v>250.0</v>
      </c>
      <c r="I74" s="23">
        <v>1100.0</v>
      </c>
      <c r="J74" s="23">
        <v>3120.0</v>
      </c>
      <c r="K74" s="23">
        <v>0.0</v>
      </c>
      <c r="L74" s="23">
        <v>0.0</v>
      </c>
      <c r="M74" s="23">
        <v>0.0</v>
      </c>
      <c r="N74" s="23">
        <v>1600.0</v>
      </c>
      <c r="O74" s="23">
        <f t="shared" si="1"/>
        <v>10357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34.5" customHeight="1">
      <c r="A75" s="9"/>
      <c r="B75" s="19">
        <v>66.0</v>
      </c>
      <c r="C75" s="20" t="s">
        <v>124</v>
      </c>
      <c r="D75" s="21" t="s">
        <v>18</v>
      </c>
      <c r="E75" s="21" t="s">
        <v>125</v>
      </c>
      <c r="F75" s="23">
        <v>1192.0</v>
      </c>
      <c r="G75" s="23">
        <v>300.0</v>
      </c>
      <c r="H75" s="23">
        <v>250.0</v>
      </c>
      <c r="I75" s="23">
        <v>1100.0</v>
      </c>
      <c r="J75" s="23">
        <v>2100.0</v>
      </c>
      <c r="K75" s="23">
        <v>50.0</v>
      </c>
      <c r="L75" s="23">
        <v>0.0</v>
      </c>
      <c r="M75" s="23">
        <v>0.0</v>
      </c>
      <c r="N75" s="23">
        <v>550.0</v>
      </c>
      <c r="O75" s="23">
        <f t="shared" si="1"/>
        <v>5542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34.5" customHeight="1">
      <c r="A76" s="9"/>
      <c r="B76" s="19">
        <v>67.0</v>
      </c>
      <c r="C76" s="20" t="s">
        <v>126</v>
      </c>
      <c r="D76" s="21" t="s">
        <v>18</v>
      </c>
      <c r="E76" s="21" t="s">
        <v>102</v>
      </c>
      <c r="F76" s="23">
        <v>1105.0</v>
      </c>
      <c r="G76" s="23">
        <v>300.0</v>
      </c>
      <c r="H76" s="23">
        <v>250.0</v>
      </c>
      <c r="I76" s="23">
        <v>1100.0</v>
      </c>
      <c r="J76" s="23">
        <v>2100.0</v>
      </c>
      <c r="K76" s="23">
        <v>75.0</v>
      </c>
      <c r="L76" s="23">
        <v>0.0</v>
      </c>
      <c r="M76" s="23">
        <v>0.0</v>
      </c>
      <c r="N76" s="23">
        <v>400.0</v>
      </c>
      <c r="O76" s="23">
        <f t="shared" si="1"/>
        <v>5330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34.5" customHeight="1">
      <c r="A77" s="9"/>
      <c r="B77" s="19">
        <v>68.0</v>
      </c>
      <c r="C77" s="20" t="s">
        <v>127</v>
      </c>
      <c r="D77" s="21" t="s">
        <v>18</v>
      </c>
      <c r="E77" s="21" t="s">
        <v>102</v>
      </c>
      <c r="F77" s="23">
        <v>1105.0</v>
      </c>
      <c r="G77" s="23">
        <v>300.0</v>
      </c>
      <c r="H77" s="23">
        <v>250.0</v>
      </c>
      <c r="I77" s="23">
        <v>1100.0</v>
      </c>
      <c r="J77" s="23">
        <v>2100.0</v>
      </c>
      <c r="K77" s="23">
        <v>75.0</v>
      </c>
      <c r="L77" s="23">
        <v>0.0</v>
      </c>
      <c r="M77" s="23">
        <v>0.0</v>
      </c>
      <c r="N77" s="23">
        <v>934.0</v>
      </c>
      <c r="O77" s="23">
        <f t="shared" si="1"/>
        <v>5864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34.5" customHeight="1">
      <c r="A78" s="9"/>
      <c r="B78" s="19">
        <v>69.0</v>
      </c>
      <c r="C78" s="20" t="s">
        <v>128</v>
      </c>
      <c r="D78" s="21" t="s">
        <v>18</v>
      </c>
      <c r="E78" s="21" t="s">
        <v>102</v>
      </c>
      <c r="F78" s="23">
        <v>1105.0</v>
      </c>
      <c r="G78" s="23">
        <v>300.0</v>
      </c>
      <c r="H78" s="23">
        <v>250.0</v>
      </c>
      <c r="I78" s="23">
        <v>1100.0</v>
      </c>
      <c r="J78" s="23">
        <v>2100.0</v>
      </c>
      <c r="K78" s="23">
        <v>50.0</v>
      </c>
      <c r="L78" s="23">
        <v>0.0</v>
      </c>
      <c r="M78" s="23">
        <v>0.0</v>
      </c>
      <c r="N78" s="23">
        <v>400.0</v>
      </c>
      <c r="O78" s="23">
        <f t="shared" si="1"/>
        <v>5305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34.5" customHeight="1">
      <c r="A79" s="9"/>
      <c r="B79" s="19">
        <v>70.0</v>
      </c>
      <c r="C79" s="20" t="s">
        <v>129</v>
      </c>
      <c r="D79" s="21" t="s">
        <v>18</v>
      </c>
      <c r="E79" s="21" t="s">
        <v>102</v>
      </c>
      <c r="F79" s="23">
        <v>1105.0</v>
      </c>
      <c r="G79" s="23">
        <v>300.0</v>
      </c>
      <c r="H79" s="23">
        <v>250.0</v>
      </c>
      <c r="I79" s="23">
        <v>1100.0</v>
      </c>
      <c r="J79" s="23">
        <v>2100.0</v>
      </c>
      <c r="K79" s="23">
        <v>50.0</v>
      </c>
      <c r="L79" s="23">
        <v>0.0</v>
      </c>
      <c r="M79" s="23">
        <v>0.0</v>
      </c>
      <c r="N79" s="23">
        <v>400.0</v>
      </c>
      <c r="O79" s="23">
        <f t="shared" si="1"/>
        <v>5305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34.5" customHeight="1">
      <c r="A80" s="9"/>
      <c r="B80" s="19">
        <v>71.0</v>
      </c>
      <c r="C80" s="20" t="s">
        <v>130</v>
      </c>
      <c r="D80" s="21" t="s">
        <v>18</v>
      </c>
      <c r="E80" s="21" t="s">
        <v>102</v>
      </c>
      <c r="F80" s="23">
        <v>1105.0</v>
      </c>
      <c r="G80" s="23">
        <v>300.0</v>
      </c>
      <c r="H80" s="23">
        <v>250.0</v>
      </c>
      <c r="I80" s="23">
        <v>1100.0</v>
      </c>
      <c r="J80" s="23">
        <v>2100.0</v>
      </c>
      <c r="K80" s="23">
        <v>50.0</v>
      </c>
      <c r="L80" s="23">
        <v>0.0</v>
      </c>
      <c r="M80" s="23">
        <v>0.0</v>
      </c>
      <c r="N80" s="23">
        <v>400.0</v>
      </c>
      <c r="O80" s="23">
        <f t="shared" si="1"/>
        <v>5305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34.5" customHeight="1">
      <c r="A81" s="9"/>
      <c r="B81" s="19">
        <v>72.0</v>
      </c>
      <c r="C81" s="20" t="s">
        <v>131</v>
      </c>
      <c r="D81" s="21" t="s">
        <v>18</v>
      </c>
      <c r="E81" s="21" t="s">
        <v>132</v>
      </c>
      <c r="F81" s="23">
        <v>1135.0</v>
      </c>
      <c r="G81" s="23">
        <v>300.0</v>
      </c>
      <c r="H81" s="23">
        <v>250.0</v>
      </c>
      <c r="I81" s="23">
        <v>1100.0</v>
      </c>
      <c r="J81" s="23">
        <v>2100.0</v>
      </c>
      <c r="K81" s="23">
        <v>75.0</v>
      </c>
      <c r="L81" s="23">
        <v>0.0</v>
      </c>
      <c r="M81" s="23">
        <v>0.0</v>
      </c>
      <c r="N81" s="23">
        <v>500.0</v>
      </c>
      <c r="O81" s="23">
        <f t="shared" si="1"/>
        <v>5460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34.5" customHeight="1">
      <c r="A82" s="9"/>
      <c r="B82" s="19">
        <v>73.0</v>
      </c>
      <c r="C82" s="20" t="s">
        <v>133</v>
      </c>
      <c r="D82" s="21" t="s">
        <v>18</v>
      </c>
      <c r="E82" s="21" t="s">
        <v>102</v>
      </c>
      <c r="F82" s="23">
        <v>1105.0</v>
      </c>
      <c r="G82" s="23">
        <v>300.0</v>
      </c>
      <c r="H82" s="23">
        <v>250.0</v>
      </c>
      <c r="I82" s="23">
        <v>1100.0</v>
      </c>
      <c r="J82" s="23">
        <v>2100.0</v>
      </c>
      <c r="K82" s="23">
        <v>75.0</v>
      </c>
      <c r="L82" s="23">
        <v>0.0</v>
      </c>
      <c r="M82" s="23">
        <v>0.0</v>
      </c>
      <c r="N82" s="23">
        <v>934.0</v>
      </c>
      <c r="O82" s="23">
        <f t="shared" si="1"/>
        <v>5864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34.5" customHeight="1">
      <c r="A83" s="9"/>
      <c r="B83" s="19">
        <v>74.0</v>
      </c>
      <c r="C83" s="20" t="s">
        <v>134</v>
      </c>
      <c r="D83" s="21" t="s">
        <v>18</v>
      </c>
      <c r="E83" s="21" t="s">
        <v>102</v>
      </c>
      <c r="F83" s="23">
        <v>1105.0</v>
      </c>
      <c r="G83" s="23">
        <v>300.0</v>
      </c>
      <c r="H83" s="23">
        <v>250.0</v>
      </c>
      <c r="I83" s="23">
        <v>1100.0</v>
      </c>
      <c r="J83" s="23">
        <v>2100.0</v>
      </c>
      <c r="K83" s="23">
        <v>0.0</v>
      </c>
      <c r="L83" s="23">
        <v>0.0</v>
      </c>
      <c r="M83" s="23">
        <v>0.0</v>
      </c>
      <c r="N83" s="23">
        <v>400.0</v>
      </c>
      <c r="O83" s="23">
        <f t="shared" si="1"/>
        <v>5255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34.5" customHeight="1">
      <c r="A84" s="9"/>
      <c r="B84" s="19">
        <v>75.0</v>
      </c>
      <c r="C84" s="20" t="s">
        <v>135</v>
      </c>
      <c r="D84" s="21" t="s">
        <v>18</v>
      </c>
      <c r="E84" s="21" t="s">
        <v>136</v>
      </c>
      <c r="F84" s="23">
        <v>1168.0</v>
      </c>
      <c r="G84" s="23">
        <v>300.0</v>
      </c>
      <c r="H84" s="23">
        <v>250.0</v>
      </c>
      <c r="I84" s="23">
        <v>1100.0</v>
      </c>
      <c r="J84" s="23">
        <v>2100.0</v>
      </c>
      <c r="K84" s="23">
        <v>75.0</v>
      </c>
      <c r="L84" s="23">
        <v>0.0</v>
      </c>
      <c r="M84" s="23">
        <v>0.0</v>
      </c>
      <c r="N84" s="23">
        <v>500.0</v>
      </c>
      <c r="O84" s="23">
        <f t="shared" si="1"/>
        <v>5493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34.5" customHeight="1">
      <c r="A85" s="9"/>
      <c r="B85" s="19">
        <v>76.0</v>
      </c>
      <c r="C85" s="20" t="s">
        <v>137</v>
      </c>
      <c r="D85" s="21" t="s">
        <v>18</v>
      </c>
      <c r="E85" s="21" t="s">
        <v>136</v>
      </c>
      <c r="F85" s="23">
        <v>1168.0</v>
      </c>
      <c r="G85" s="23">
        <v>300.0</v>
      </c>
      <c r="H85" s="23">
        <v>250.0</v>
      </c>
      <c r="I85" s="23">
        <v>1100.0</v>
      </c>
      <c r="J85" s="23">
        <v>2100.0</v>
      </c>
      <c r="K85" s="23">
        <v>75.0</v>
      </c>
      <c r="L85" s="23">
        <v>0.0</v>
      </c>
      <c r="M85" s="23">
        <v>0.0</v>
      </c>
      <c r="N85" s="23">
        <v>500.0</v>
      </c>
      <c r="O85" s="23">
        <f t="shared" si="1"/>
        <v>5493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34.5" customHeight="1">
      <c r="A86" s="9"/>
      <c r="B86" s="19">
        <v>77.0</v>
      </c>
      <c r="C86" s="20" t="s">
        <v>138</v>
      </c>
      <c r="D86" s="21" t="s">
        <v>18</v>
      </c>
      <c r="E86" s="21" t="s">
        <v>136</v>
      </c>
      <c r="F86" s="23">
        <v>1168.0</v>
      </c>
      <c r="G86" s="23">
        <v>300.0</v>
      </c>
      <c r="H86" s="23">
        <v>250.0</v>
      </c>
      <c r="I86" s="23">
        <v>1100.0</v>
      </c>
      <c r="J86" s="23">
        <v>2100.0</v>
      </c>
      <c r="K86" s="23">
        <v>0.0</v>
      </c>
      <c r="L86" s="23">
        <v>0.0</v>
      </c>
      <c r="M86" s="23">
        <v>0.0</v>
      </c>
      <c r="N86" s="23">
        <v>500.0</v>
      </c>
      <c r="O86" s="23">
        <f t="shared" si="1"/>
        <v>5418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34.5" customHeight="1">
      <c r="A87" s="9"/>
      <c r="B87" s="19">
        <v>78.0</v>
      </c>
      <c r="C87" s="20" t="s">
        <v>139</v>
      </c>
      <c r="D87" s="21" t="s">
        <v>18</v>
      </c>
      <c r="E87" s="21" t="s">
        <v>136</v>
      </c>
      <c r="F87" s="23">
        <v>1168.0</v>
      </c>
      <c r="G87" s="23">
        <v>300.0</v>
      </c>
      <c r="H87" s="23">
        <v>250.0</v>
      </c>
      <c r="I87" s="23">
        <v>1100.0</v>
      </c>
      <c r="J87" s="23">
        <v>2100.0</v>
      </c>
      <c r="K87" s="23">
        <v>75.0</v>
      </c>
      <c r="L87" s="23">
        <v>0.0</v>
      </c>
      <c r="M87" s="23">
        <v>0.0</v>
      </c>
      <c r="N87" s="23">
        <v>500.0</v>
      </c>
      <c r="O87" s="23">
        <f t="shared" si="1"/>
        <v>5493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34.5" customHeight="1">
      <c r="A88" s="9"/>
      <c r="B88" s="19">
        <v>79.0</v>
      </c>
      <c r="C88" s="20" t="s">
        <v>140</v>
      </c>
      <c r="D88" s="21" t="s">
        <v>18</v>
      </c>
      <c r="E88" s="21" t="s">
        <v>136</v>
      </c>
      <c r="F88" s="23">
        <v>1168.0</v>
      </c>
      <c r="G88" s="23">
        <v>300.0</v>
      </c>
      <c r="H88" s="23">
        <v>250.0</v>
      </c>
      <c r="I88" s="23">
        <v>1100.0</v>
      </c>
      <c r="J88" s="23">
        <v>2100.0</v>
      </c>
      <c r="K88" s="23">
        <v>50.0</v>
      </c>
      <c r="L88" s="23">
        <v>0.0</v>
      </c>
      <c r="M88" s="23">
        <v>0.0</v>
      </c>
      <c r="N88" s="23">
        <v>500.0</v>
      </c>
      <c r="O88" s="23">
        <f t="shared" si="1"/>
        <v>5468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34.5" customHeight="1">
      <c r="A89" s="9"/>
      <c r="B89" s="19">
        <v>80.0</v>
      </c>
      <c r="C89" s="20" t="s">
        <v>141</v>
      </c>
      <c r="D89" s="21" t="s">
        <v>18</v>
      </c>
      <c r="E89" s="21" t="s">
        <v>136</v>
      </c>
      <c r="F89" s="23">
        <v>1168.0</v>
      </c>
      <c r="G89" s="23">
        <v>300.0</v>
      </c>
      <c r="H89" s="23">
        <v>250.0</v>
      </c>
      <c r="I89" s="23">
        <v>1100.0</v>
      </c>
      <c r="J89" s="23">
        <v>2100.0</v>
      </c>
      <c r="K89" s="23">
        <v>75.0</v>
      </c>
      <c r="L89" s="23">
        <v>0.0</v>
      </c>
      <c r="M89" s="23">
        <v>0.0</v>
      </c>
      <c r="N89" s="23">
        <v>906.0</v>
      </c>
      <c r="O89" s="23">
        <f t="shared" si="1"/>
        <v>5899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34.5" customHeight="1">
      <c r="A90" s="9"/>
      <c r="B90" s="19">
        <v>81.0</v>
      </c>
      <c r="C90" s="20" t="s">
        <v>142</v>
      </c>
      <c r="D90" s="21" t="s">
        <v>18</v>
      </c>
      <c r="E90" s="21" t="s">
        <v>136</v>
      </c>
      <c r="F90" s="23">
        <v>1168.0</v>
      </c>
      <c r="G90" s="23">
        <v>300.0</v>
      </c>
      <c r="H90" s="23">
        <v>250.0</v>
      </c>
      <c r="I90" s="23">
        <v>1100.0</v>
      </c>
      <c r="J90" s="23">
        <v>2100.0</v>
      </c>
      <c r="K90" s="23">
        <v>0.0</v>
      </c>
      <c r="L90" s="23">
        <v>0.0</v>
      </c>
      <c r="M90" s="23">
        <v>0.0</v>
      </c>
      <c r="N90" s="23">
        <v>500.0</v>
      </c>
      <c r="O90" s="23">
        <f t="shared" si="1"/>
        <v>5418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34.5" customHeight="1">
      <c r="A91" s="9"/>
      <c r="B91" s="19">
        <v>82.0</v>
      </c>
      <c r="C91" s="20" t="s">
        <v>143</v>
      </c>
      <c r="D91" s="21" t="s">
        <v>18</v>
      </c>
      <c r="E91" s="21" t="s">
        <v>136</v>
      </c>
      <c r="F91" s="23">
        <v>1168.0</v>
      </c>
      <c r="G91" s="23">
        <v>300.0</v>
      </c>
      <c r="H91" s="23">
        <v>250.0</v>
      </c>
      <c r="I91" s="23">
        <v>1100.0</v>
      </c>
      <c r="J91" s="23">
        <v>2100.0</v>
      </c>
      <c r="K91" s="23">
        <v>0.0</v>
      </c>
      <c r="L91" s="23">
        <v>0.0</v>
      </c>
      <c r="M91" s="23">
        <v>0.0</v>
      </c>
      <c r="N91" s="23">
        <v>500.0</v>
      </c>
      <c r="O91" s="23">
        <f t="shared" si="1"/>
        <v>5418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34.5" customHeight="1">
      <c r="A92" s="9"/>
      <c r="B92" s="19">
        <v>83.0</v>
      </c>
      <c r="C92" s="20" t="s">
        <v>144</v>
      </c>
      <c r="D92" s="21" t="s">
        <v>18</v>
      </c>
      <c r="E92" s="21" t="s">
        <v>136</v>
      </c>
      <c r="F92" s="23">
        <v>1168.0</v>
      </c>
      <c r="G92" s="23">
        <v>300.0</v>
      </c>
      <c r="H92" s="23">
        <v>250.0</v>
      </c>
      <c r="I92" s="23">
        <v>1100.0</v>
      </c>
      <c r="J92" s="23">
        <v>2100.0</v>
      </c>
      <c r="K92" s="23">
        <v>75.0</v>
      </c>
      <c r="L92" s="23">
        <v>0.0</v>
      </c>
      <c r="M92" s="23">
        <v>0.0</v>
      </c>
      <c r="N92" s="23">
        <v>500.0</v>
      </c>
      <c r="O92" s="23">
        <f t="shared" si="1"/>
        <v>5493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34.5" customHeight="1">
      <c r="A93" s="9"/>
      <c r="B93" s="19">
        <v>84.0</v>
      </c>
      <c r="C93" s="20" t="s">
        <v>145</v>
      </c>
      <c r="D93" s="21" t="s">
        <v>18</v>
      </c>
      <c r="E93" s="21" t="s">
        <v>136</v>
      </c>
      <c r="F93" s="23">
        <v>1168.0</v>
      </c>
      <c r="G93" s="23">
        <v>300.0</v>
      </c>
      <c r="H93" s="23">
        <v>250.0</v>
      </c>
      <c r="I93" s="23">
        <v>1100.0</v>
      </c>
      <c r="J93" s="23">
        <v>2100.0</v>
      </c>
      <c r="K93" s="23">
        <v>0.0</v>
      </c>
      <c r="L93" s="23">
        <v>0.0</v>
      </c>
      <c r="M93" s="23">
        <v>0.0</v>
      </c>
      <c r="N93" s="23">
        <v>500.0</v>
      </c>
      <c r="O93" s="23">
        <f t="shared" si="1"/>
        <v>5418</v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34.5" customHeight="1">
      <c r="A94" s="9"/>
      <c r="B94" s="19">
        <v>85.0</v>
      </c>
      <c r="C94" s="20" t="s">
        <v>146</v>
      </c>
      <c r="D94" s="21" t="s">
        <v>18</v>
      </c>
      <c r="E94" s="21" t="s">
        <v>136</v>
      </c>
      <c r="F94" s="23">
        <v>1168.0</v>
      </c>
      <c r="G94" s="23">
        <v>300.0</v>
      </c>
      <c r="H94" s="23">
        <v>250.0</v>
      </c>
      <c r="I94" s="23">
        <v>1100.0</v>
      </c>
      <c r="J94" s="23">
        <v>2100.0</v>
      </c>
      <c r="K94" s="23">
        <v>0.0</v>
      </c>
      <c r="L94" s="23">
        <v>0.0</v>
      </c>
      <c r="M94" s="23">
        <v>0.0</v>
      </c>
      <c r="N94" s="23">
        <v>500.0</v>
      </c>
      <c r="O94" s="23">
        <f t="shared" si="1"/>
        <v>5418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34.5" customHeight="1">
      <c r="A95" s="9"/>
      <c r="B95" s="19">
        <v>86.0</v>
      </c>
      <c r="C95" s="20" t="s">
        <v>147</v>
      </c>
      <c r="D95" s="21" t="s">
        <v>18</v>
      </c>
      <c r="E95" s="21" t="s">
        <v>136</v>
      </c>
      <c r="F95" s="23">
        <v>1168.0</v>
      </c>
      <c r="G95" s="23">
        <v>300.0</v>
      </c>
      <c r="H95" s="23">
        <v>250.0</v>
      </c>
      <c r="I95" s="23">
        <v>1100.0</v>
      </c>
      <c r="J95" s="23">
        <v>2100.0</v>
      </c>
      <c r="K95" s="23">
        <v>75.0</v>
      </c>
      <c r="L95" s="23">
        <v>0.0</v>
      </c>
      <c r="M95" s="23">
        <v>0.0</v>
      </c>
      <c r="N95" s="23">
        <v>906.0</v>
      </c>
      <c r="O95" s="23">
        <f t="shared" si="1"/>
        <v>5899</v>
      </c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34.5" customHeight="1">
      <c r="A96" s="9"/>
      <c r="B96" s="19">
        <v>87.0</v>
      </c>
      <c r="C96" s="20" t="s">
        <v>148</v>
      </c>
      <c r="D96" s="21" t="s">
        <v>18</v>
      </c>
      <c r="E96" s="21" t="s">
        <v>132</v>
      </c>
      <c r="F96" s="23">
        <v>1135.0</v>
      </c>
      <c r="G96" s="23">
        <v>300.0</v>
      </c>
      <c r="H96" s="23">
        <v>250.0</v>
      </c>
      <c r="I96" s="23">
        <v>1100.0</v>
      </c>
      <c r="J96" s="23">
        <v>2100.0</v>
      </c>
      <c r="K96" s="23">
        <v>0.0</v>
      </c>
      <c r="L96" s="23">
        <v>0.0</v>
      </c>
      <c r="M96" s="23">
        <v>0.0</v>
      </c>
      <c r="N96" s="23">
        <v>500.0</v>
      </c>
      <c r="O96" s="23">
        <f t="shared" si="1"/>
        <v>5385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34.5" customHeight="1">
      <c r="A97" s="9"/>
      <c r="B97" s="19">
        <v>88.0</v>
      </c>
      <c r="C97" s="20" t="s">
        <v>149</v>
      </c>
      <c r="D97" s="21" t="s">
        <v>18</v>
      </c>
      <c r="E97" s="21" t="s">
        <v>150</v>
      </c>
      <c r="F97" s="23">
        <v>1135.0</v>
      </c>
      <c r="G97" s="23">
        <v>300.0</v>
      </c>
      <c r="H97" s="23">
        <v>250.0</v>
      </c>
      <c r="I97" s="23">
        <v>1100.0</v>
      </c>
      <c r="J97" s="23">
        <v>2100.0</v>
      </c>
      <c r="K97" s="23">
        <v>0.0</v>
      </c>
      <c r="L97" s="23">
        <v>0.0</v>
      </c>
      <c r="M97" s="23">
        <v>0.0</v>
      </c>
      <c r="N97" s="23">
        <v>500.0</v>
      </c>
      <c r="O97" s="23">
        <f t="shared" si="1"/>
        <v>5385</v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34.5" customHeight="1">
      <c r="A98" s="9"/>
      <c r="B98" s="19">
        <v>89.0</v>
      </c>
      <c r="C98" s="20" t="s">
        <v>151</v>
      </c>
      <c r="D98" s="21" t="s">
        <v>18</v>
      </c>
      <c r="E98" s="21" t="s">
        <v>152</v>
      </c>
      <c r="F98" s="23">
        <v>1381.0</v>
      </c>
      <c r="G98" s="23">
        <v>300.0</v>
      </c>
      <c r="H98" s="23">
        <v>250.0</v>
      </c>
      <c r="I98" s="23">
        <v>1100.0</v>
      </c>
      <c r="J98" s="23">
        <v>2100.0</v>
      </c>
      <c r="K98" s="23">
        <v>0.0</v>
      </c>
      <c r="L98" s="23">
        <v>0.0</v>
      </c>
      <c r="M98" s="23">
        <v>0.0</v>
      </c>
      <c r="N98" s="23">
        <v>600.0</v>
      </c>
      <c r="O98" s="23">
        <f t="shared" si="1"/>
        <v>5731</v>
      </c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34.5" customHeight="1">
      <c r="A99" s="9"/>
      <c r="B99" s="19">
        <v>90.0</v>
      </c>
      <c r="C99" s="20" t="s">
        <v>153</v>
      </c>
      <c r="D99" s="21" t="s">
        <v>18</v>
      </c>
      <c r="E99" s="21" t="s">
        <v>154</v>
      </c>
      <c r="F99" s="23">
        <v>3987.0</v>
      </c>
      <c r="G99" s="23">
        <v>300.0</v>
      </c>
      <c r="H99" s="23">
        <v>250.0</v>
      </c>
      <c r="I99" s="23">
        <v>1100.0</v>
      </c>
      <c r="J99" s="23">
        <v>3120.0</v>
      </c>
      <c r="K99" s="23">
        <v>0.0</v>
      </c>
      <c r="L99" s="23">
        <v>375.0</v>
      </c>
      <c r="M99" s="23">
        <v>0.0</v>
      </c>
      <c r="N99" s="23">
        <v>1600.0</v>
      </c>
      <c r="O99" s="23">
        <f t="shared" si="1"/>
        <v>10732</v>
      </c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34.5" customHeight="1">
      <c r="A100" s="9"/>
      <c r="B100" s="19">
        <v>91.0</v>
      </c>
      <c r="C100" s="20" t="s">
        <v>155</v>
      </c>
      <c r="D100" s="21" t="s">
        <v>18</v>
      </c>
      <c r="E100" s="21" t="s">
        <v>156</v>
      </c>
      <c r="F100" s="23">
        <v>1135.0</v>
      </c>
      <c r="G100" s="23">
        <v>300.0</v>
      </c>
      <c r="H100" s="23">
        <v>250.0</v>
      </c>
      <c r="I100" s="23">
        <v>1100.0</v>
      </c>
      <c r="J100" s="23">
        <v>2100.0</v>
      </c>
      <c r="K100" s="23">
        <v>0.0</v>
      </c>
      <c r="L100" s="23">
        <v>0.0</v>
      </c>
      <c r="M100" s="23">
        <v>0.0</v>
      </c>
      <c r="N100" s="23">
        <v>0.0</v>
      </c>
      <c r="O100" s="23">
        <f t="shared" si="1"/>
        <v>4885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34.5" customHeight="1">
      <c r="A101" s="9"/>
      <c r="B101" s="19">
        <v>92.0</v>
      </c>
      <c r="C101" s="20" t="s">
        <v>157</v>
      </c>
      <c r="D101" s="21" t="s">
        <v>18</v>
      </c>
      <c r="E101" s="21" t="s">
        <v>156</v>
      </c>
      <c r="F101" s="23">
        <v>1135.0</v>
      </c>
      <c r="G101" s="23">
        <v>300.0</v>
      </c>
      <c r="H101" s="23">
        <v>250.0</v>
      </c>
      <c r="I101" s="23">
        <v>1100.0</v>
      </c>
      <c r="J101" s="23">
        <v>2100.0</v>
      </c>
      <c r="K101" s="23">
        <v>50.0</v>
      </c>
      <c r="L101" s="23">
        <v>0.0</v>
      </c>
      <c r="M101" s="23">
        <v>0.0</v>
      </c>
      <c r="N101" s="23">
        <v>500.0</v>
      </c>
      <c r="O101" s="23">
        <f t="shared" si="1"/>
        <v>5435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34.5" customHeight="1">
      <c r="A102" s="9"/>
      <c r="B102" s="19">
        <v>93.0</v>
      </c>
      <c r="C102" s="20" t="s">
        <v>158</v>
      </c>
      <c r="D102" s="21" t="s">
        <v>18</v>
      </c>
      <c r="E102" s="21" t="s">
        <v>152</v>
      </c>
      <c r="F102" s="23">
        <v>1381.0</v>
      </c>
      <c r="G102" s="23">
        <v>300.0</v>
      </c>
      <c r="H102" s="23">
        <v>250.0</v>
      </c>
      <c r="I102" s="23">
        <v>1100.0</v>
      </c>
      <c r="J102" s="23">
        <v>2100.0</v>
      </c>
      <c r="K102" s="23">
        <v>0.0</v>
      </c>
      <c r="L102" s="23">
        <v>0.0</v>
      </c>
      <c r="M102" s="23">
        <v>0.0</v>
      </c>
      <c r="N102" s="23">
        <v>600.0</v>
      </c>
      <c r="O102" s="23">
        <f t="shared" si="1"/>
        <v>5731</v>
      </c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34.5" customHeight="1">
      <c r="A103" s="9"/>
      <c r="B103" s="19">
        <v>94.0</v>
      </c>
      <c r="C103" s="20" t="s">
        <v>159</v>
      </c>
      <c r="D103" s="21" t="s">
        <v>18</v>
      </c>
      <c r="E103" s="21" t="s">
        <v>152</v>
      </c>
      <c r="F103" s="23">
        <v>1381.0</v>
      </c>
      <c r="G103" s="23">
        <v>300.0</v>
      </c>
      <c r="H103" s="23">
        <v>250.0</v>
      </c>
      <c r="I103" s="23">
        <v>1100.0</v>
      </c>
      <c r="J103" s="23">
        <v>2100.0</v>
      </c>
      <c r="K103" s="23">
        <v>0.0</v>
      </c>
      <c r="L103" s="23">
        <v>0.0</v>
      </c>
      <c r="M103" s="23">
        <v>0.0</v>
      </c>
      <c r="N103" s="23">
        <v>0.0</v>
      </c>
      <c r="O103" s="23">
        <f t="shared" si="1"/>
        <v>5131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34.5" customHeight="1">
      <c r="A104" s="9"/>
      <c r="B104" s="19">
        <v>95.0</v>
      </c>
      <c r="C104" s="20" t="s">
        <v>160</v>
      </c>
      <c r="D104" s="21" t="s">
        <v>18</v>
      </c>
      <c r="E104" s="21" t="s">
        <v>156</v>
      </c>
      <c r="F104" s="23">
        <v>1135.0</v>
      </c>
      <c r="G104" s="23">
        <v>300.0</v>
      </c>
      <c r="H104" s="23">
        <v>250.0</v>
      </c>
      <c r="I104" s="23">
        <v>1100.0</v>
      </c>
      <c r="J104" s="23">
        <v>2100.0</v>
      </c>
      <c r="K104" s="23">
        <v>75.0</v>
      </c>
      <c r="L104" s="23">
        <v>0.0</v>
      </c>
      <c r="M104" s="23">
        <v>0.0</v>
      </c>
      <c r="N104" s="23">
        <v>904.0</v>
      </c>
      <c r="O104" s="23">
        <f t="shared" si="1"/>
        <v>5864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34.5" customHeight="1">
      <c r="A105" s="9"/>
      <c r="B105" s="19">
        <v>96.0</v>
      </c>
      <c r="C105" s="20" t="s">
        <v>161</v>
      </c>
      <c r="D105" s="21" t="s">
        <v>18</v>
      </c>
      <c r="E105" s="21" t="s">
        <v>136</v>
      </c>
      <c r="F105" s="23">
        <v>1168.0</v>
      </c>
      <c r="G105" s="23">
        <v>300.0</v>
      </c>
      <c r="H105" s="23">
        <v>250.0</v>
      </c>
      <c r="I105" s="23">
        <v>1100.0</v>
      </c>
      <c r="J105" s="23">
        <v>2100.0</v>
      </c>
      <c r="K105" s="23">
        <v>0.0</v>
      </c>
      <c r="L105" s="23">
        <v>0.0</v>
      </c>
      <c r="M105" s="23">
        <v>0.0</v>
      </c>
      <c r="N105" s="23">
        <v>500.0</v>
      </c>
      <c r="O105" s="23">
        <f t="shared" si="1"/>
        <v>5418</v>
      </c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34.5" customHeight="1">
      <c r="A106" s="9"/>
      <c r="B106" s="19">
        <v>97.0</v>
      </c>
      <c r="C106" s="20" t="s">
        <v>162</v>
      </c>
      <c r="D106" s="21" t="s">
        <v>18</v>
      </c>
      <c r="E106" s="21" t="s">
        <v>136</v>
      </c>
      <c r="F106" s="23">
        <v>1168.0</v>
      </c>
      <c r="G106" s="23">
        <v>300.0</v>
      </c>
      <c r="H106" s="23">
        <v>250.0</v>
      </c>
      <c r="I106" s="23">
        <v>1100.0</v>
      </c>
      <c r="J106" s="23">
        <v>2100.0</v>
      </c>
      <c r="K106" s="23">
        <v>0.0</v>
      </c>
      <c r="L106" s="23">
        <v>0.0</v>
      </c>
      <c r="M106" s="23">
        <v>0.0</v>
      </c>
      <c r="N106" s="23">
        <v>500.0</v>
      </c>
      <c r="O106" s="23">
        <f t="shared" si="1"/>
        <v>5418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34.5" customHeight="1">
      <c r="A107" s="9"/>
      <c r="B107" s="19">
        <v>98.0</v>
      </c>
      <c r="C107" s="20" t="s">
        <v>163</v>
      </c>
      <c r="D107" s="21" t="s">
        <v>18</v>
      </c>
      <c r="E107" s="21" t="s">
        <v>152</v>
      </c>
      <c r="F107" s="23">
        <v>1381.0</v>
      </c>
      <c r="G107" s="23">
        <v>300.0</v>
      </c>
      <c r="H107" s="23">
        <v>250.0</v>
      </c>
      <c r="I107" s="23">
        <v>1100.0</v>
      </c>
      <c r="J107" s="23">
        <v>2100.0</v>
      </c>
      <c r="K107" s="23">
        <v>50.0</v>
      </c>
      <c r="L107" s="23">
        <v>0.0</v>
      </c>
      <c r="M107" s="23">
        <v>0.0</v>
      </c>
      <c r="N107" s="23">
        <v>600.0</v>
      </c>
      <c r="O107" s="23">
        <f t="shared" si="1"/>
        <v>5781</v>
      </c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34.5" customHeight="1">
      <c r="A108" s="9"/>
      <c r="B108" s="19">
        <v>99.0</v>
      </c>
      <c r="C108" s="20" t="s">
        <v>164</v>
      </c>
      <c r="D108" s="21" t="s">
        <v>18</v>
      </c>
      <c r="E108" s="21" t="s">
        <v>165</v>
      </c>
      <c r="F108" s="23">
        <v>2281.0</v>
      </c>
      <c r="G108" s="23">
        <v>300.0</v>
      </c>
      <c r="H108" s="23">
        <v>250.0</v>
      </c>
      <c r="I108" s="23">
        <v>1100.0</v>
      </c>
      <c r="J108" s="23">
        <v>2100.0</v>
      </c>
      <c r="K108" s="23">
        <v>75.0</v>
      </c>
      <c r="L108" s="23">
        <v>0.0</v>
      </c>
      <c r="M108" s="23">
        <v>0.0</v>
      </c>
      <c r="N108" s="23">
        <v>1000.0</v>
      </c>
      <c r="O108" s="23">
        <f t="shared" si="1"/>
        <v>7106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34.5" customHeight="1">
      <c r="A109" s="9"/>
      <c r="B109" s="19">
        <v>100.0</v>
      </c>
      <c r="C109" s="20" t="s">
        <v>166</v>
      </c>
      <c r="D109" s="21" t="s">
        <v>18</v>
      </c>
      <c r="E109" s="21" t="s">
        <v>167</v>
      </c>
      <c r="F109" s="23">
        <v>2120.0</v>
      </c>
      <c r="G109" s="23">
        <v>300.0</v>
      </c>
      <c r="H109" s="23">
        <v>250.0</v>
      </c>
      <c r="I109" s="23">
        <v>1100.0</v>
      </c>
      <c r="J109" s="23">
        <v>2100.0</v>
      </c>
      <c r="K109" s="23">
        <v>50.0</v>
      </c>
      <c r="L109" s="23">
        <v>0.0</v>
      </c>
      <c r="M109" s="23">
        <v>0.0</v>
      </c>
      <c r="N109" s="23">
        <v>1000.0</v>
      </c>
      <c r="O109" s="23">
        <f t="shared" si="1"/>
        <v>6920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34.5" customHeight="1">
      <c r="A110" s="9"/>
      <c r="B110" s="19">
        <v>101.0</v>
      </c>
      <c r="C110" s="20" t="s">
        <v>168</v>
      </c>
      <c r="D110" s="21" t="s">
        <v>18</v>
      </c>
      <c r="E110" s="21" t="s">
        <v>169</v>
      </c>
      <c r="F110" s="23">
        <v>1460.0</v>
      </c>
      <c r="G110" s="23">
        <v>300.0</v>
      </c>
      <c r="H110" s="23">
        <v>250.0</v>
      </c>
      <c r="I110" s="23">
        <v>1100.0</v>
      </c>
      <c r="J110" s="23">
        <v>2100.0</v>
      </c>
      <c r="K110" s="23">
        <v>35.0</v>
      </c>
      <c r="L110" s="23">
        <v>0.0</v>
      </c>
      <c r="M110" s="23">
        <v>0.0</v>
      </c>
      <c r="N110" s="23">
        <v>600.0</v>
      </c>
      <c r="O110" s="23">
        <f t="shared" si="1"/>
        <v>5845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34.5" customHeight="1">
      <c r="A111" s="9"/>
      <c r="B111" s="19">
        <v>102.0</v>
      </c>
      <c r="C111" s="20" t="s">
        <v>170</v>
      </c>
      <c r="D111" s="21" t="s">
        <v>18</v>
      </c>
      <c r="E111" s="21" t="s">
        <v>171</v>
      </c>
      <c r="F111" s="23">
        <v>2281.0</v>
      </c>
      <c r="G111" s="23">
        <v>300.0</v>
      </c>
      <c r="H111" s="23">
        <v>250.0</v>
      </c>
      <c r="I111" s="23">
        <v>1100.0</v>
      </c>
      <c r="J111" s="23">
        <v>2100.0</v>
      </c>
      <c r="K111" s="23">
        <v>0.0</v>
      </c>
      <c r="L111" s="23">
        <v>0.0</v>
      </c>
      <c r="M111" s="23">
        <v>0.0</v>
      </c>
      <c r="N111" s="23">
        <v>1000.0</v>
      </c>
      <c r="O111" s="23">
        <f t="shared" si="1"/>
        <v>7031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34.5" customHeight="1">
      <c r="A112" s="9"/>
      <c r="B112" s="19">
        <v>103.0</v>
      </c>
      <c r="C112" s="20" t="s">
        <v>172</v>
      </c>
      <c r="D112" s="21" t="s">
        <v>18</v>
      </c>
      <c r="E112" s="21" t="s">
        <v>173</v>
      </c>
      <c r="F112" s="23">
        <v>5835.0</v>
      </c>
      <c r="G112" s="23">
        <v>300.0</v>
      </c>
      <c r="H112" s="23">
        <v>250.0</v>
      </c>
      <c r="I112" s="23">
        <v>1100.0</v>
      </c>
      <c r="J112" s="23">
        <v>3315.0</v>
      </c>
      <c r="K112" s="23">
        <v>0.0</v>
      </c>
      <c r="L112" s="23">
        <v>375.0</v>
      </c>
      <c r="M112" s="23">
        <v>0.0</v>
      </c>
      <c r="N112" s="23">
        <v>2000.0</v>
      </c>
      <c r="O112" s="23">
        <f t="shared" si="1"/>
        <v>13175</v>
      </c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34.5" customHeight="1">
      <c r="A113" s="9"/>
      <c r="B113" s="19">
        <v>104.0</v>
      </c>
      <c r="C113" s="20" t="s">
        <v>174</v>
      </c>
      <c r="D113" s="21" t="s">
        <v>18</v>
      </c>
      <c r="E113" s="21" t="s">
        <v>175</v>
      </c>
      <c r="F113" s="23">
        <v>8996.0</v>
      </c>
      <c r="G113" s="23">
        <v>300.0</v>
      </c>
      <c r="H113" s="23">
        <v>250.0</v>
      </c>
      <c r="I113" s="23">
        <v>1100.0</v>
      </c>
      <c r="J113" s="23">
        <v>7200.0</v>
      </c>
      <c r="K113" s="23">
        <v>0.0</v>
      </c>
      <c r="L113" s="23">
        <v>0.0</v>
      </c>
      <c r="M113" s="23">
        <v>0.0</v>
      </c>
      <c r="N113" s="23">
        <v>4000.0</v>
      </c>
      <c r="O113" s="23">
        <f t="shared" si="1"/>
        <v>21846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34.5" customHeight="1">
      <c r="A114" s="9"/>
      <c r="B114" s="19">
        <v>105.0</v>
      </c>
      <c r="C114" s="20" t="s">
        <v>176</v>
      </c>
      <c r="D114" s="21" t="s">
        <v>18</v>
      </c>
      <c r="E114" s="21" t="s">
        <v>177</v>
      </c>
      <c r="F114" s="23">
        <v>1960.0</v>
      </c>
      <c r="G114" s="23">
        <v>300.0</v>
      </c>
      <c r="H114" s="23">
        <v>250.0</v>
      </c>
      <c r="I114" s="23">
        <v>1100.0</v>
      </c>
      <c r="J114" s="23">
        <v>2100.0</v>
      </c>
      <c r="K114" s="23">
        <v>0.0</v>
      </c>
      <c r="L114" s="23">
        <v>0.0</v>
      </c>
      <c r="M114" s="23">
        <v>0.0</v>
      </c>
      <c r="N114" s="23">
        <v>1000.0</v>
      </c>
      <c r="O114" s="23">
        <f t="shared" si="1"/>
        <v>6710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34.5" customHeight="1">
      <c r="A115" s="9"/>
      <c r="B115" s="19">
        <v>106.0</v>
      </c>
      <c r="C115" s="20" t="s">
        <v>178</v>
      </c>
      <c r="D115" s="21" t="s">
        <v>18</v>
      </c>
      <c r="E115" s="21" t="s">
        <v>179</v>
      </c>
      <c r="F115" s="23">
        <v>4449.0</v>
      </c>
      <c r="G115" s="23">
        <v>300.0</v>
      </c>
      <c r="H115" s="23">
        <v>250.0</v>
      </c>
      <c r="I115" s="23">
        <v>1100.0</v>
      </c>
      <c r="J115" s="23">
        <v>3120.0</v>
      </c>
      <c r="K115" s="23">
        <v>0.0</v>
      </c>
      <c r="L115" s="23">
        <v>0.0</v>
      </c>
      <c r="M115" s="23">
        <v>0.0</v>
      </c>
      <c r="N115" s="23">
        <v>2000.0</v>
      </c>
      <c r="O115" s="23">
        <f t="shared" si="1"/>
        <v>11219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34.5" customHeight="1">
      <c r="A116" s="9"/>
      <c r="B116" s="19">
        <v>107.0</v>
      </c>
      <c r="C116" s="20" t="s">
        <v>180</v>
      </c>
      <c r="D116" s="21" t="s">
        <v>18</v>
      </c>
      <c r="E116" s="21" t="s">
        <v>181</v>
      </c>
      <c r="F116" s="23">
        <v>2441.0</v>
      </c>
      <c r="G116" s="23">
        <v>300.0</v>
      </c>
      <c r="H116" s="23">
        <v>250.0</v>
      </c>
      <c r="I116" s="23">
        <v>1100.0</v>
      </c>
      <c r="J116" s="23">
        <v>2100.0</v>
      </c>
      <c r="K116" s="23">
        <v>75.0</v>
      </c>
      <c r="L116" s="23">
        <v>0.0</v>
      </c>
      <c r="M116" s="23">
        <v>0.0</v>
      </c>
      <c r="N116" s="23">
        <v>1000.0</v>
      </c>
      <c r="O116" s="23">
        <f t="shared" si="1"/>
        <v>7266</v>
      </c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34.5" customHeight="1">
      <c r="A117" s="9"/>
      <c r="B117" s="19">
        <v>108.0</v>
      </c>
      <c r="C117" s="20" t="s">
        <v>182</v>
      </c>
      <c r="D117" s="21" t="s">
        <v>18</v>
      </c>
      <c r="E117" s="21" t="s">
        <v>177</v>
      </c>
      <c r="F117" s="23">
        <v>1960.0</v>
      </c>
      <c r="G117" s="23">
        <v>300.0</v>
      </c>
      <c r="H117" s="23">
        <v>250.0</v>
      </c>
      <c r="I117" s="23">
        <v>1100.0</v>
      </c>
      <c r="J117" s="23">
        <v>2100.0</v>
      </c>
      <c r="K117" s="23">
        <v>0.0</v>
      </c>
      <c r="L117" s="23">
        <v>0.0</v>
      </c>
      <c r="M117" s="23">
        <v>0.0</v>
      </c>
      <c r="N117" s="23">
        <v>1000.0</v>
      </c>
      <c r="O117" s="23">
        <f t="shared" si="1"/>
        <v>6710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34.5" customHeight="1">
      <c r="A118" s="9"/>
      <c r="B118" s="19">
        <v>109.0</v>
      </c>
      <c r="C118" s="20" t="s">
        <v>183</v>
      </c>
      <c r="D118" s="21" t="s">
        <v>18</v>
      </c>
      <c r="E118" s="21" t="s">
        <v>181</v>
      </c>
      <c r="F118" s="23">
        <v>1831.0</v>
      </c>
      <c r="G118" s="23">
        <v>300.0</v>
      </c>
      <c r="H118" s="23">
        <v>250.0</v>
      </c>
      <c r="I118" s="23">
        <v>1100.0</v>
      </c>
      <c r="J118" s="23">
        <v>2100.0</v>
      </c>
      <c r="K118" s="23">
        <v>75.0</v>
      </c>
      <c r="L118" s="23">
        <v>0.0</v>
      </c>
      <c r="M118" s="23">
        <v>0.0</v>
      </c>
      <c r="N118" s="23">
        <v>977.0</v>
      </c>
      <c r="O118" s="23">
        <f t="shared" si="1"/>
        <v>6633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34.5" customHeight="1">
      <c r="A119" s="9"/>
      <c r="B119" s="19">
        <v>110.0</v>
      </c>
      <c r="C119" s="20" t="s">
        <v>184</v>
      </c>
      <c r="D119" s="21" t="s">
        <v>18</v>
      </c>
      <c r="E119" s="21" t="s">
        <v>185</v>
      </c>
      <c r="F119" s="23">
        <v>1460.0</v>
      </c>
      <c r="G119" s="23">
        <v>300.0</v>
      </c>
      <c r="H119" s="23">
        <v>250.0</v>
      </c>
      <c r="I119" s="23">
        <v>1100.0</v>
      </c>
      <c r="J119" s="23">
        <v>2100.0</v>
      </c>
      <c r="K119" s="23">
        <v>50.0</v>
      </c>
      <c r="L119" s="23">
        <v>0.0</v>
      </c>
      <c r="M119" s="23">
        <v>0.0</v>
      </c>
      <c r="N119" s="23">
        <v>600.0</v>
      </c>
      <c r="O119" s="23">
        <f t="shared" si="1"/>
        <v>5860</v>
      </c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34.5" customHeight="1">
      <c r="A120" s="9"/>
      <c r="B120" s="19">
        <v>111.0</v>
      </c>
      <c r="C120" s="20" t="s">
        <v>186</v>
      </c>
      <c r="D120" s="21" t="s">
        <v>18</v>
      </c>
      <c r="E120" s="21" t="s">
        <v>187</v>
      </c>
      <c r="F120" s="23">
        <v>1302.0</v>
      </c>
      <c r="G120" s="23">
        <v>300.0</v>
      </c>
      <c r="H120" s="23">
        <v>250.0</v>
      </c>
      <c r="I120" s="23">
        <v>1100.0</v>
      </c>
      <c r="J120" s="23">
        <v>2100.0</v>
      </c>
      <c r="K120" s="23">
        <v>50.0</v>
      </c>
      <c r="L120" s="23">
        <v>0.0</v>
      </c>
      <c r="M120" s="23">
        <v>0.0</v>
      </c>
      <c r="N120" s="23">
        <v>800.0</v>
      </c>
      <c r="O120" s="23">
        <f t="shared" si="1"/>
        <v>5902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34.5" customHeight="1">
      <c r="A121" s="9"/>
      <c r="B121" s="19">
        <v>112.0</v>
      </c>
      <c r="C121" s="20" t="s">
        <v>188</v>
      </c>
      <c r="D121" s="21" t="s">
        <v>18</v>
      </c>
      <c r="E121" s="21" t="s">
        <v>189</v>
      </c>
      <c r="F121" s="23">
        <v>2120.0</v>
      </c>
      <c r="G121" s="23">
        <v>300.0</v>
      </c>
      <c r="H121" s="23">
        <v>250.0</v>
      </c>
      <c r="I121" s="23">
        <v>1100.0</v>
      </c>
      <c r="J121" s="23">
        <v>2100.0</v>
      </c>
      <c r="K121" s="23">
        <v>75.0</v>
      </c>
      <c r="L121" s="23">
        <v>0.0</v>
      </c>
      <c r="M121" s="23">
        <v>0.0</v>
      </c>
      <c r="N121" s="23">
        <v>1000.0</v>
      </c>
      <c r="O121" s="23">
        <f t="shared" si="1"/>
        <v>6945</v>
      </c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34.5" customHeight="1">
      <c r="A122" s="9"/>
      <c r="B122" s="19">
        <v>113.0</v>
      </c>
      <c r="C122" s="20" t="s">
        <v>190</v>
      </c>
      <c r="D122" s="21" t="s">
        <v>18</v>
      </c>
      <c r="E122" s="21" t="s">
        <v>191</v>
      </c>
      <c r="F122" s="23">
        <v>2441.0</v>
      </c>
      <c r="G122" s="23">
        <v>300.0</v>
      </c>
      <c r="H122" s="23">
        <v>250.0</v>
      </c>
      <c r="I122" s="23">
        <v>1100.0</v>
      </c>
      <c r="J122" s="23">
        <v>2100.0</v>
      </c>
      <c r="K122" s="23">
        <v>50.0</v>
      </c>
      <c r="L122" s="23">
        <v>0.0</v>
      </c>
      <c r="M122" s="23">
        <v>0.0</v>
      </c>
      <c r="N122" s="23">
        <v>1000.0</v>
      </c>
      <c r="O122" s="23">
        <f t="shared" si="1"/>
        <v>7241</v>
      </c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34.5" customHeight="1">
      <c r="A123" s="9"/>
      <c r="B123" s="19">
        <v>114.0</v>
      </c>
      <c r="C123" s="20" t="s">
        <v>192</v>
      </c>
      <c r="D123" s="21" t="s">
        <v>18</v>
      </c>
      <c r="E123" s="21" t="s">
        <v>193</v>
      </c>
      <c r="F123" s="23">
        <v>1960.0</v>
      </c>
      <c r="G123" s="23">
        <v>300.0</v>
      </c>
      <c r="H123" s="23">
        <v>250.0</v>
      </c>
      <c r="I123" s="23">
        <v>1100.0</v>
      </c>
      <c r="J123" s="23">
        <v>2100.0</v>
      </c>
      <c r="K123" s="23">
        <v>0.0</v>
      </c>
      <c r="L123" s="23">
        <v>0.0</v>
      </c>
      <c r="M123" s="23">
        <v>0.0</v>
      </c>
      <c r="N123" s="23">
        <v>1000.0</v>
      </c>
      <c r="O123" s="23">
        <f t="shared" si="1"/>
        <v>6710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34.5" customHeight="1">
      <c r="A124" s="9"/>
      <c r="B124" s="19">
        <v>115.0</v>
      </c>
      <c r="C124" s="20" t="s">
        <v>194</v>
      </c>
      <c r="D124" s="21" t="s">
        <v>18</v>
      </c>
      <c r="E124" s="21" t="s">
        <v>195</v>
      </c>
      <c r="F124" s="23">
        <v>6759.0</v>
      </c>
      <c r="G124" s="23">
        <v>300.0</v>
      </c>
      <c r="H124" s="23">
        <v>250.0</v>
      </c>
      <c r="I124" s="23">
        <v>1100.0</v>
      </c>
      <c r="J124" s="23">
        <v>3900.0</v>
      </c>
      <c r="K124" s="23">
        <v>0.0</v>
      </c>
      <c r="L124" s="23">
        <v>375.0</v>
      </c>
      <c r="M124" s="23">
        <v>0.0</v>
      </c>
      <c r="N124" s="23">
        <v>2000.0</v>
      </c>
      <c r="O124" s="23">
        <f t="shared" si="1"/>
        <v>14684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34.5" customHeight="1">
      <c r="A125" s="9"/>
      <c r="B125" s="19">
        <v>116.0</v>
      </c>
      <c r="C125" s="20" t="s">
        <v>196</v>
      </c>
      <c r="D125" s="21" t="s">
        <v>18</v>
      </c>
      <c r="E125" s="21" t="s">
        <v>197</v>
      </c>
      <c r="F125" s="23">
        <v>1555.0</v>
      </c>
      <c r="G125" s="23">
        <v>300.0</v>
      </c>
      <c r="H125" s="23">
        <v>250.0</v>
      </c>
      <c r="I125" s="23">
        <v>1100.0</v>
      </c>
      <c r="J125" s="23">
        <v>2100.0</v>
      </c>
      <c r="K125" s="23">
        <v>0.0</v>
      </c>
      <c r="L125" s="23">
        <v>0.0</v>
      </c>
      <c r="M125" s="23">
        <v>0.0</v>
      </c>
      <c r="N125" s="23">
        <v>550.0</v>
      </c>
      <c r="O125" s="23">
        <f t="shared" si="1"/>
        <v>5855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34.5" customHeight="1">
      <c r="A126" s="9"/>
      <c r="B126" s="19">
        <v>117.0</v>
      </c>
      <c r="C126" s="20" t="s">
        <v>198</v>
      </c>
      <c r="D126" s="21" t="s">
        <v>18</v>
      </c>
      <c r="E126" s="21" t="s">
        <v>197</v>
      </c>
      <c r="F126" s="23">
        <v>1555.0</v>
      </c>
      <c r="G126" s="23">
        <v>300.0</v>
      </c>
      <c r="H126" s="23">
        <v>250.0</v>
      </c>
      <c r="I126" s="23">
        <v>1100.0</v>
      </c>
      <c r="J126" s="23">
        <v>2100.0</v>
      </c>
      <c r="K126" s="23">
        <v>0.0</v>
      </c>
      <c r="L126" s="23">
        <v>0.0</v>
      </c>
      <c r="M126" s="23">
        <v>0.0</v>
      </c>
      <c r="N126" s="23">
        <v>550.0</v>
      </c>
      <c r="O126" s="23">
        <f t="shared" si="1"/>
        <v>5855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34.5" customHeight="1">
      <c r="A127" s="9"/>
      <c r="B127" s="19">
        <v>118.0</v>
      </c>
      <c r="C127" s="20" t="s">
        <v>199</v>
      </c>
      <c r="D127" s="21" t="s">
        <v>18</v>
      </c>
      <c r="E127" s="21" t="s">
        <v>200</v>
      </c>
      <c r="F127" s="23">
        <v>6759.0</v>
      </c>
      <c r="G127" s="23">
        <v>300.0</v>
      </c>
      <c r="H127" s="23">
        <v>250.0</v>
      </c>
      <c r="I127" s="23">
        <v>1100.0</v>
      </c>
      <c r="J127" s="23">
        <v>3900.0</v>
      </c>
      <c r="K127" s="23">
        <v>0.0</v>
      </c>
      <c r="L127" s="23">
        <v>375.0</v>
      </c>
      <c r="M127" s="23">
        <v>0.0</v>
      </c>
      <c r="N127" s="23">
        <v>2000.0</v>
      </c>
      <c r="O127" s="23">
        <f t="shared" si="1"/>
        <v>14684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34.5" customHeight="1">
      <c r="A128" s="9"/>
      <c r="B128" s="19">
        <v>119.0</v>
      </c>
      <c r="C128" s="20" t="s">
        <v>201</v>
      </c>
      <c r="D128" s="21" t="s">
        <v>18</v>
      </c>
      <c r="E128" s="21" t="s">
        <v>202</v>
      </c>
      <c r="F128" s="23">
        <v>6297.0</v>
      </c>
      <c r="G128" s="23">
        <v>300.0</v>
      </c>
      <c r="H128" s="23">
        <v>250.0</v>
      </c>
      <c r="I128" s="23">
        <v>1100.0</v>
      </c>
      <c r="J128" s="23">
        <v>3510.0</v>
      </c>
      <c r="K128" s="23">
        <v>0.0</v>
      </c>
      <c r="L128" s="23">
        <v>375.0</v>
      </c>
      <c r="M128" s="23">
        <v>0.0</v>
      </c>
      <c r="N128" s="23">
        <v>2000.0</v>
      </c>
      <c r="O128" s="23">
        <f t="shared" si="1"/>
        <v>13832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34.5" customHeight="1">
      <c r="A129" s="9"/>
      <c r="B129" s="19">
        <v>120.0</v>
      </c>
      <c r="C129" s="20" t="s">
        <v>203</v>
      </c>
      <c r="D129" s="21" t="s">
        <v>18</v>
      </c>
      <c r="E129" s="21" t="s">
        <v>204</v>
      </c>
      <c r="F129" s="23">
        <v>10261.0</v>
      </c>
      <c r="G129" s="23">
        <v>300.0</v>
      </c>
      <c r="H129" s="23">
        <v>250.0</v>
      </c>
      <c r="I129" s="23">
        <v>1100.0</v>
      </c>
      <c r="J129" s="23">
        <v>7200.0</v>
      </c>
      <c r="K129" s="23">
        <v>0.0</v>
      </c>
      <c r="L129" s="23">
        <v>375.0</v>
      </c>
      <c r="M129" s="23">
        <v>0.0</v>
      </c>
      <c r="N129" s="23">
        <v>4000.0</v>
      </c>
      <c r="O129" s="23">
        <f t="shared" si="1"/>
        <v>23486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34.5" customHeight="1">
      <c r="A130" s="9"/>
      <c r="B130" s="19">
        <v>121.0</v>
      </c>
      <c r="C130" s="20" t="s">
        <v>205</v>
      </c>
      <c r="D130" s="21" t="s">
        <v>18</v>
      </c>
      <c r="E130" s="21" t="s">
        <v>202</v>
      </c>
      <c r="F130" s="23">
        <v>6297.0</v>
      </c>
      <c r="G130" s="23">
        <v>300.0</v>
      </c>
      <c r="H130" s="23">
        <v>250.0</v>
      </c>
      <c r="I130" s="23">
        <v>1100.0</v>
      </c>
      <c r="J130" s="23">
        <v>3510.0</v>
      </c>
      <c r="K130" s="23">
        <v>0.0</v>
      </c>
      <c r="L130" s="23">
        <v>0.0</v>
      </c>
      <c r="M130" s="23">
        <v>0.0</v>
      </c>
      <c r="N130" s="23">
        <v>2000.0</v>
      </c>
      <c r="O130" s="23">
        <f t="shared" si="1"/>
        <v>13457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34.5" customHeight="1">
      <c r="A131" s="9"/>
      <c r="B131" s="19">
        <v>122.0</v>
      </c>
      <c r="C131" s="20" t="s">
        <v>206</v>
      </c>
      <c r="D131" s="21" t="s">
        <v>18</v>
      </c>
      <c r="E131" s="21" t="s">
        <v>207</v>
      </c>
      <c r="F131" s="23">
        <v>2281.0</v>
      </c>
      <c r="G131" s="23">
        <v>300.0</v>
      </c>
      <c r="H131" s="23">
        <v>250.0</v>
      </c>
      <c r="I131" s="23">
        <v>1100.0</v>
      </c>
      <c r="J131" s="23">
        <v>2100.0</v>
      </c>
      <c r="K131" s="23">
        <v>50.0</v>
      </c>
      <c r="L131" s="23">
        <v>0.0</v>
      </c>
      <c r="M131" s="23">
        <v>0.0</v>
      </c>
      <c r="N131" s="23">
        <v>1000.0</v>
      </c>
      <c r="O131" s="23">
        <f t="shared" si="1"/>
        <v>7081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34.5" customHeight="1">
      <c r="A132" s="9"/>
      <c r="B132" s="19">
        <v>123.0</v>
      </c>
      <c r="C132" s="20" t="s">
        <v>208</v>
      </c>
      <c r="D132" s="21" t="s">
        <v>18</v>
      </c>
      <c r="E132" s="21" t="s">
        <v>209</v>
      </c>
      <c r="F132" s="23">
        <v>6759.0</v>
      </c>
      <c r="G132" s="23">
        <v>300.0</v>
      </c>
      <c r="H132" s="23">
        <v>250.0</v>
      </c>
      <c r="I132" s="23">
        <v>1100.0</v>
      </c>
      <c r="J132" s="23">
        <v>3900.0</v>
      </c>
      <c r="K132" s="23">
        <v>0.0</v>
      </c>
      <c r="L132" s="23">
        <v>375.0</v>
      </c>
      <c r="M132" s="23">
        <v>0.0</v>
      </c>
      <c r="N132" s="23">
        <v>2000.0</v>
      </c>
      <c r="O132" s="23">
        <f t="shared" si="1"/>
        <v>14684</v>
      </c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34.5" customHeight="1">
      <c r="A133" s="9"/>
      <c r="B133" s="19">
        <v>124.0</v>
      </c>
      <c r="C133" s="20" t="s">
        <v>210</v>
      </c>
      <c r="D133" s="21" t="s">
        <v>18</v>
      </c>
      <c r="E133" s="21" t="s">
        <v>75</v>
      </c>
      <c r="F133" s="23">
        <v>10261.0</v>
      </c>
      <c r="G133" s="23">
        <v>300.0</v>
      </c>
      <c r="H133" s="23">
        <v>250.0</v>
      </c>
      <c r="I133" s="23">
        <v>1100.0</v>
      </c>
      <c r="J133" s="23">
        <v>7200.0</v>
      </c>
      <c r="K133" s="23">
        <v>0.0</v>
      </c>
      <c r="L133" s="23">
        <v>375.0</v>
      </c>
      <c r="M133" s="23">
        <v>0.0</v>
      </c>
      <c r="N133" s="23">
        <v>4000.0</v>
      </c>
      <c r="O133" s="23">
        <f t="shared" si="1"/>
        <v>23486</v>
      </c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34.5" customHeight="1">
      <c r="A134" s="9"/>
      <c r="B134" s="19">
        <v>125.0</v>
      </c>
      <c r="C134" s="20" t="s">
        <v>211</v>
      </c>
      <c r="D134" s="21" t="s">
        <v>18</v>
      </c>
      <c r="E134" s="21" t="s">
        <v>197</v>
      </c>
      <c r="F134" s="23">
        <v>1555.0</v>
      </c>
      <c r="G134" s="23">
        <v>300.0</v>
      </c>
      <c r="H134" s="23">
        <v>250.0</v>
      </c>
      <c r="I134" s="23">
        <v>1100.0</v>
      </c>
      <c r="J134" s="23">
        <v>2100.0</v>
      </c>
      <c r="K134" s="23">
        <v>0.0</v>
      </c>
      <c r="L134" s="23">
        <v>0.0</v>
      </c>
      <c r="M134" s="23">
        <v>0.0</v>
      </c>
      <c r="N134" s="23">
        <v>550.0</v>
      </c>
      <c r="O134" s="23">
        <f t="shared" si="1"/>
        <v>5855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34.5" customHeight="1">
      <c r="A135" s="9"/>
      <c r="B135" s="19">
        <v>126.0</v>
      </c>
      <c r="C135" s="20" t="s">
        <v>212</v>
      </c>
      <c r="D135" s="21" t="s">
        <v>18</v>
      </c>
      <c r="E135" s="21" t="s">
        <v>77</v>
      </c>
      <c r="F135" s="23">
        <v>5835.0</v>
      </c>
      <c r="G135" s="23">
        <v>300.0</v>
      </c>
      <c r="H135" s="23">
        <v>250.0</v>
      </c>
      <c r="I135" s="23">
        <v>1100.0</v>
      </c>
      <c r="J135" s="23">
        <v>3315.0</v>
      </c>
      <c r="K135" s="23">
        <v>0.0</v>
      </c>
      <c r="L135" s="23">
        <v>375.0</v>
      </c>
      <c r="M135" s="23">
        <v>0.0</v>
      </c>
      <c r="N135" s="23">
        <v>2700.0</v>
      </c>
      <c r="O135" s="23">
        <f t="shared" si="1"/>
        <v>13875</v>
      </c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34.5" customHeight="1">
      <c r="A136" s="9"/>
      <c r="B136" s="19">
        <v>127.0</v>
      </c>
      <c r="C136" s="20" t="s">
        <v>213</v>
      </c>
      <c r="D136" s="21" t="s">
        <v>18</v>
      </c>
      <c r="E136" s="21" t="s">
        <v>79</v>
      </c>
      <c r="F136" s="23">
        <v>5373.0</v>
      </c>
      <c r="G136" s="23">
        <v>300.0</v>
      </c>
      <c r="H136" s="23">
        <v>250.0</v>
      </c>
      <c r="I136" s="23">
        <v>1100.0</v>
      </c>
      <c r="J136" s="23">
        <v>3315.0</v>
      </c>
      <c r="K136" s="23">
        <v>0.0</v>
      </c>
      <c r="L136" s="23">
        <v>375.0</v>
      </c>
      <c r="M136" s="23">
        <v>0.0</v>
      </c>
      <c r="N136" s="23">
        <v>2700.0</v>
      </c>
      <c r="O136" s="23">
        <f t="shared" si="1"/>
        <v>13413</v>
      </c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34.5" customHeight="1">
      <c r="A137" s="9"/>
      <c r="B137" s="19">
        <v>128.0</v>
      </c>
      <c r="C137" s="20" t="s">
        <v>214</v>
      </c>
      <c r="D137" s="21" t="s">
        <v>18</v>
      </c>
      <c r="E137" s="21" t="s">
        <v>79</v>
      </c>
      <c r="F137" s="23">
        <v>5373.0</v>
      </c>
      <c r="G137" s="23">
        <v>300.0</v>
      </c>
      <c r="H137" s="23">
        <v>250.0</v>
      </c>
      <c r="I137" s="23">
        <v>1100.0</v>
      </c>
      <c r="J137" s="23">
        <v>3315.0</v>
      </c>
      <c r="K137" s="23">
        <v>0.0</v>
      </c>
      <c r="L137" s="23">
        <v>375.0</v>
      </c>
      <c r="M137" s="23">
        <v>0.0</v>
      </c>
      <c r="N137" s="23">
        <v>2700.0</v>
      </c>
      <c r="O137" s="23">
        <f t="shared" si="1"/>
        <v>13413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34.5" customHeight="1">
      <c r="A138" s="9"/>
      <c r="B138" s="19">
        <v>129.0</v>
      </c>
      <c r="C138" s="20" t="s">
        <v>215</v>
      </c>
      <c r="D138" s="21" t="s">
        <v>18</v>
      </c>
      <c r="E138" s="21" t="s">
        <v>197</v>
      </c>
      <c r="F138" s="23">
        <v>1555.0</v>
      </c>
      <c r="G138" s="23">
        <v>300.0</v>
      </c>
      <c r="H138" s="23">
        <v>250.0</v>
      </c>
      <c r="I138" s="23">
        <v>1100.0</v>
      </c>
      <c r="J138" s="23">
        <v>2100.0</v>
      </c>
      <c r="K138" s="23">
        <v>50.0</v>
      </c>
      <c r="L138" s="23">
        <v>0.0</v>
      </c>
      <c r="M138" s="23">
        <v>0.0</v>
      </c>
      <c r="N138" s="23">
        <v>550.0</v>
      </c>
      <c r="O138" s="23">
        <f t="shared" si="1"/>
        <v>5905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34.5" customHeight="1">
      <c r="A139" s="9"/>
      <c r="B139" s="19">
        <v>130.0</v>
      </c>
      <c r="C139" s="20" t="s">
        <v>216</v>
      </c>
      <c r="D139" s="21" t="s">
        <v>18</v>
      </c>
      <c r="E139" s="21" t="s">
        <v>217</v>
      </c>
      <c r="F139" s="23">
        <v>3525.0</v>
      </c>
      <c r="G139" s="23">
        <v>300.0</v>
      </c>
      <c r="H139" s="23">
        <v>250.0</v>
      </c>
      <c r="I139" s="23">
        <v>1100.0</v>
      </c>
      <c r="J139" s="23">
        <v>2925.0</v>
      </c>
      <c r="K139" s="23">
        <v>0.0</v>
      </c>
      <c r="L139" s="23">
        <v>375.0</v>
      </c>
      <c r="M139" s="23">
        <v>0.0</v>
      </c>
      <c r="N139" s="23">
        <v>1500.0</v>
      </c>
      <c r="O139" s="23">
        <f t="shared" si="1"/>
        <v>9975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34.5" customHeight="1">
      <c r="A140" s="9"/>
      <c r="B140" s="19">
        <v>131.0</v>
      </c>
      <c r="C140" s="20" t="s">
        <v>218</v>
      </c>
      <c r="D140" s="21" t="s">
        <v>18</v>
      </c>
      <c r="E140" s="21" t="s">
        <v>217</v>
      </c>
      <c r="F140" s="23">
        <v>3525.0</v>
      </c>
      <c r="G140" s="23">
        <v>300.0</v>
      </c>
      <c r="H140" s="23">
        <v>250.0</v>
      </c>
      <c r="I140" s="23">
        <v>1100.0</v>
      </c>
      <c r="J140" s="23">
        <v>2925.0</v>
      </c>
      <c r="K140" s="23">
        <v>0.0</v>
      </c>
      <c r="L140" s="23">
        <v>375.0</v>
      </c>
      <c r="M140" s="23">
        <v>0.0</v>
      </c>
      <c r="N140" s="23">
        <v>1500.0</v>
      </c>
      <c r="O140" s="23">
        <f t="shared" si="1"/>
        <v>9975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34.5" customHeight="1">
      <c r="A141" s="9"/>
      <c r="B141" s="19">
        <v>132.0</v>
      </c>
      <c r="C141" s="20" t="s">
        <v>219</v>
      </c>
      <c r="D141" s="21" t="s">
        <v>18</v>
      </c>
      <c r="E141" s="21" t="s">
        <v>177</v>
      </c>
      <c r="F141" s="23">
        <v>1960.0</v>
      </c>
      <c r="G141" s="23">
        <v>300.0</v>
      </c>
      <c r="H141" s="23">
        <v>250.0</v>
      </c>
      <c r="I141" s="23">
        <v>1100.0</v>
      </c>
      <c r="J141" s="23">
        <v>2100.0</v>
      </c>
      <c r="K141" s="23">
        <v>75.0</v>
      </c>
      <c r="L141" s="23">
        <v>0.0</v>
      </c>
      <c r="M141" s="23">
        <v>0.0</v>
      </c>
      <c r="N141" s="23">
        <v>1000.0</v>
      </c>
      <c r="O141" s="23">
        <f t="shared" si="1"/>
        <v>6785</v>
      </c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34.5" customHeight="1">
      <c r="A142" s="9"/>
      <c r="B142" s="19">
        <v>133.0</v>
      </c>
      <c r="C142" s="20" t="s">
        <v>220</v>
      </c>
      <c r="D142" s="21" t="s">
        <v>18</v>
      </c>
      <c r="E142" s="21" t="s">
        <v>197</v>
      </c>
      <c r="F142" s="23">
        <v>1555.0</v>
      </c>
      <c r="G142" s="23">
        <v>300.0</v>
      </c>
      <c r="H142" s="23">
        <v>250.0</v>
      </c>
      <c r="I142" s="23">
        <v>1100.0</v>
      </c>
      <c r="J142" s="23">
        <v>2100.0</v>
      </c>
      <c r="K142" s="23">
        <v>50.0</v>
      </c>
      <c r="L142" s="23">
        <v>0.0</v>
      </c>
      <c r="M142" s="23">
        <v>0.0</v>
      </c>
      <c r="N142" s="23">
        <v>550.0</v>
      </c>
      <c r="O142" s="23">
        <f t="shared" si="1"/>
        <v>5905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34.5" customHeight="1">
      <c r="A143" s="9"/>
      <c r="B143" s="19">
        <v>134.0</v>
      </c>
      <c r="C143" s="20" t="s">
        <v>221</v>
      </c>
      <c r="D143" s="21" t="s">
        <v>18</v>
      </c>
      <c r="E143" s="21" t="s">
        <v>222</v>
      </c>
      <c r="F143" s="23">
        <v>1960.0</v>
      </c>
      <c r="G143" s="23">
        <v>300.0</v>
      </c>
      <c r="H143" s="23">
        <v>250.0</v>
      </c>
      <c r="I143" s="23">
        <v>1100.0</v>
      </c>
      <c r="J143" s="23">
        <v>2100.0</v>
      </c>
      <c r="K143" s="23">
        <v>75.0</v>
      </c>
      <c r="L143" s="23">
        <v>0.0</v>
      </c>
      <c r="M143" s="23">
        <v>0.0</v>
      </c>
      <c r="N143" s="23">
        <v>1000.0</v>
      </c>
      <c r="O143" s="23">
        <f t="shared" si="1"/>
        <v>6785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34.5" customHeight="1">
      <c r="A144" s="9"/>
      <c r="B144" s="19">
        <v>135.0</v>
      </c>
      <c r="C144" s="20" t="s">
        <v>223</v>
      </c>
      <c r="D144" s="21" t="s">
        <v>18</v>
      </c>
      <c r="E144" s="21" t="s">
        <v>224</v>
      </c>
      <c r="F144" s="23">
        <v>1698.0</v>
      </c>
      <c r="G144" s="23">
        <v>300.0</v>
      </c>
      <c r="H144" s="23">
        <v>250.0</v>
      </c>
      <c r="I144" s="23">
        <v>1100.0</v>
      </c>
      <c r="J144" s="23">
        <v>2310.0</v>
      </c>
      <c r="K144" s="23">
        <v>75.0</v>
      </c>
      <c r="L144" s="23">
        <v>0.0</v>
      </c>
      <c r="M144" s="23">
        <v>0.0</v>
      </c>
      <c r="N144" s="23">
        <v>1100.0</v>
      </c>
      <c r="O144" s="23">
        <f t="shared" si="1"/>
        <v>6833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34.5" customHeight="1">
      <c r="A145" s="9"/>
      <c r="B145" s="19">
        <v>136.0</v>
      </c>
      <c r="C145" s="20" t="s">
        <v>225</v>
      </c>
      <c r="D145" s="21" t="s">
        <v>18</v>
      </c>
      <c r="E145" s="21" t="s">
        <v>226</v>
      </c>
      <c r="F145" s="23">
        <v>5835.0</v>
      </c>
      <c r="G145" s="23">
        <v>300.0</v>
      </c>
      <c r="H145" s="23">
        <v>250.0</v>
      </c>
      <c r="I145" s="23">
        <v>1100.0</v>
      </c>
      <c r="J145" s="23">
        <v>3315.0</v>
      </c>
      <c r="K145" s="23">
        <v>0.0</v>
      </c>
      <c r="L145" s="23">
        <v>375.0</v>
      </c>
      <c r="M145" s="23">
        <v>0.0</v>
      </c>
      <c r="N145" s="23">
        <v>2000.0</v>
      </c>
      <c r="O145" s="23">
        <f t="shared" si="1"/>
        <v>13175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34.5" customHeight="1">
      <c r="A146" s="9"/>
      <c r="B146" s="19">
        <v>137.0</v>
      </c>
      <c r="C146" s="20" t="s">
        <v>227</v>
      </c>
      <c r="D146" s="21" t="s">
        <v>18</v>
      </c>
      <c r="E146" s="21" t="s">
        <v>117</v>
      </c>
      <c r="F146" s="23">
        <v>1460.0</v>
      </c>
      <c r="G146" s="23">
        <v>300.0</v>
      </c>
      <c r="H146" s="23">
        <v>250.0</v>
      </c>
      <c r="I146" s="23">
        <v>1100.0</v>
      </c>
      <c r="J146" s="23">
        <v>2100.0</v>
      </c>
      <c r="K146" s="23">
        <v>75.0</v>
      </c>
      <c r="L146" s="23">
        <v>0.0</v>
      </c>
      <c r="M146" s="23">
        <v>0.0</v>
      </c>
      <c r="N146" s="23">
        <v>1000.0</v>
      </c>
      <c r="O146" s="23">
        <f t="shared" si="1"/>
        <v>6285</v>
      </c>
      <c r="P146" s="9"/>
      <c r="Q146" s="9"/>
      <c r="R146" s="9"/>
      <c r="S146" s="9"/>
      <c r="T146" s="25"/>
      <c r="U146" s="9"/>
      <c r="V146" s="9"/>
      <c r="W146" s="9"/>
      <c r="X146" s="9"/>
      <c r="Y146" s="9"/>
      <c r="Z146" s="9"/>
    </row>
    <row r="147" ht="34.5" customHeight="1">
      <c r="A147" s="9"/>
      <c r="B147" s="19">
        <v>138.0</v>
      </c>
      <c r="C147" s="20" t="s">
        <v>228</v>
      </c>
      <c r="D147" s="21" t="s">
        <v>18</v>
      </c>
      <c r="E147" s="21" t="s">
        <v>229</v>
      </c>
      <c r="F147" s="23">
        <v>2281.0</v>
      </c>
      <c r="G147" s="23">
        <v>300.0</v>
      </c>
      <c r="H147" s="23">
        <v>250.0</v>
      </c>
      <c r="I147" s="23">
        <v>1100.0</v>
      </c>
      <c r="J147" s="23">
        <v>2100.0</v>
      </c>
      <c r="K147" s="23">
        <v>75.0</v>
      </c>
      <c r="L147" s="23">
        <v>0.0</v>
      </c>
      <c r="M147" s="23">
        <v>0.0</v>
      </c>
      <c r="N147" s="23">
        <v>1000.0</v>
      </c>
      <c r="O147" s="23">
        <f t="shared" si="1"/>
        <v>7106</v>
      </c>
      <c r="P147" s="9"/>
      <c r="Q147" s="25"/>
      <c r="R147" s="9"/>
      <c r="S147" s="9"/>
      <c r="T147" s="9"/>
      <c r="U147" s="9"/>
      <c r="V147" s="9"/>
      <c r="W147" s="9"/>
      <c r="X147" s="9"/>
      <c r="Y147" s="9"/>
      <c r="Z147" s="9"/>
    </row>
    <row r="148" ht="34.5" customHeight="1">
      <c r="A148" s="9"/>
      <c r="B148" s="19">
        <v>139.0</v>
      </c>
      <c r="C148" s="20" t="s">
        <v>230</v>
      </c>
      <c r="D148" s="21" t="s">
        <v>18</v>
      </c>
      <c r="E148" s="21" t="s">
        <v>229</v>
      </c>
      <c r="F148" s="23">
        <v>2281.0</v>
      </c>
      <c r="G148" s="23">
        <v>300.0</v>
      </c>
      <c r="H148" s="23">
        <v>250.0</v>
      </c>
      <c r="I148" s="23">
        <v>1100.0</v>
      </c>
      <c r="J148" s="23">
        <v>2100.0</v>
      </c>
      <c r="K148" s="23">
        <v>50.0</v>
      </c>
      <c r="L148" s="23">
        <v>0.0</v>
      </c>
      <c r="M148" s="23">
        <v>0.0</v>
      </c>
      <c r="N148" s="23">
        <v>1000.0</v>
      </c>
      <c r="O148" s="23">
        <f t="shared" si="1"/>
        <v>7081</v>
      </c>
      <c r="P148" s="9"/>
      <c r="Q148" s="9"/>
      <c r="R148" s="25"/>
      <c r="S148" s="9"/>
      <c r="T148" s="9"/>
      <c r="U148" s="9"/>
      <c r="V148" s="9"/>
      <c r="W148" s="9"/>
      <c r="X148" s="9"/>
      <c r="Y148" s="9"/>
      <c r="Z148" s="9"/>
    </row>
    <row r="149" ht="34.5" customHeight="1">
      <c r="A149" s="9"/>
      <c r="B149" s="19">
        <v>140.0</v>
      </c>
      <c r="C149" s="20" t="s">
        <v>231</v>
      </c>
      <c r="D149" s="21" t="s">
        <v>18</v>
      </c>
      <c r="E149" s="21" t="s">
        <v>222</v>
      </c>
      <c r="F149" s="23">
        <v>1960.0</v>
      </c>
      <c r="G149" s="23">
        <v>300.0</v>
      </c>
      <c r="H149" s="23">
        <v>250.0</v>
      </c>
      <c r="I149" s="23">
        <v>1100.0</v>
      </c>
      <c r="J149" s="23">
        <v>2100.0</v>
      </c>
      <c r="K149" s="23">
        <v>35.0</v>
      </c>
      <c r="L149" s="23">
        <v>0.0</v>
      </c>
      <c r="M149" s="23">
        <v>0.0</v>
      </c>
      <c r="N149" s="23">
        <v>1000.0</v>
      </c>
      <c r="O149" s="23">
        <f t="shared" si="1"/>
        <v>6745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34.5" customHeight="1">
      <c r="A150" s="9"/>
      <c r="B150" s="19">
        <v>141.0</v>
      </c>
      <c r="C150" s="20" t="s">
        <v>232</v>
      </c>
      <c r="D150" s="21" t="s">
        <v>18</v>
      </c>
      <c r="E150" s="21" t="s">
        <v>117</v>
      </c>
      <c r="F150" s="23">
        <v>1460.0</v>
      </c>
      <c r="G150" s="23">
        <v>300.0</v>
      </c>
      <c r="H150" s="23">
        <v>250.0</v>
      </c>
      <c r="I150" s="23">
        <v>1100.0</v>
      </c>
      <c r="J150" s="23">
        <v>2100.0</v>
      </c>
      <c r="K150" s="23">
        <v>75.0</v>
      </c>
      <c r="L150" s="23">
        <v>0.0</v>
      </c>
      <c r="M150" s="23">
        <v>0.0</v>
      </c>
      <c r="N150" s="23">
        <v>550.0</v>
      </c>
      <c r="O150" s="23">
        <f t="shared" si="1"/>
        <v>5835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34.5" customHeight="1">
      <c r="A151" s="9"/>
      <c r="B151" s="19">
        <v>142.0</v>
      </c>
      <c r="C151" s="20" t="s">
        <v>233</v>
      </c>
      <c r="D151" s="21" t="s">
        <v>18</v>
      </c>
      <c r="E151" s="21" t="s">
        <v>234</v>
      </c>
      <c r="F151" s="23">
        <v>2120.0</v>
      </c>
      <c r="G151" s="23">
        <v>300.0</v>
      </c>
      <c r="H151" s="23">
        <v>250.0</v>
      </c>
      <c r="I151" s="23">
        <v>1100.0</v>
      </c>
      <c r="J151" s="23">
        <v>2100.0</v>
      </c>
      <c r="K151" s="23">
        <v>75.0</v>
      </c>
      <c r="L151" s="23">
        <v>0.0</v>
      </c>
      <c r="M151" s="23">
        <v>0.0</v>
      </c>
      <c r="N151" s="23">
        <v>1000.0</v>
      </c>
      <c r="O151" s="23">
        <f t="shared" si="1"/>
        <v>6945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34.5" customHeight="1">
      <c r="A152" s="9"/>
      <c r="B152" s="19">
        <v>143.0</v>
      </c>
      <c r="C152" s="20" t="s">
        <v>235</v>
      </c>
      <c r="D152" s="21" t="s">
        <v>18</v>
      </c>
      <c r="E152" s="21" t="s">
        <v>236</v>
      </c>
      <c r="F152" s="23">
        <v>2120.0</v>
      </c>
      <c r="G152" s="23">
        <v>300.0</v>
      </c>
      <c r="H152" s="23">
        <v>250.0</v>
      </c>
      <c r="I152" s="23">
        <v>1100.0</v>
      </c>
      <c r="J152" s="23">
        <v>2100.0</v>
      </c>
      <c r="K152" s="23">
        <v>50.0</v>
      </c>
      <c r="L152" s="23">
        <v>0.0</v>
      </c>
      <c r="M152" s="23">
        <v>0.0</v>
      </c>
      <c r="N152" s="23">
        <v>1000.0</v>
      </c>
      <c r="O152" s="23">
        <f t="shared" si="1"/>
        <v>6920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34.5" customHeight="1">
      <c r="A153" s="9"/>
      <c r="B153" s="19">
        <v>144.0</v>
      </c>
      <c r="C153" s="20" t="s">
        <v>237</v>
      </c>
      <c r="D153" s="21" t="s">
        <v>18</v>
      </c>
      <c r="E153" s="21" t="s">
        <v>238</v>
      </c>
      <c r="F153" s="23">
        <v>2281.0</v>
      </c>
      <c r="G153" s="23">
        <v>300.0</v>
      </c>
      <c r="H153" s="23">
        <v>250.0</v>
      </c>
      <c r="I153" s="23">
        <v>1100.0</v>
      </c>
      <c r="J153" s="23">
        <v>2100.0</v>
      </c>
      <c r="K153" s="23">
        <v>75.0</v>
      </c>
      <c r="L153" s="23">
        <v>0.0</v>
      </c>
      <c r="M153" s="23">
        <v>0.0</v>
      </c>
      <c r="N153" s="23">
        <v>1000.0</v>
      </c>
      <c r="O153" s="23">
        <f t="shared" si="1"/>
        <v>7106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34.5" customHeight="1">
      <c r="A154" s="9"/>
      <c r="B154" s="19">
        <v>145.0</v>
      </c>
      <c r="C154" s="20" t="s">
        <v>239</v>
      </c>
      <c r="D154" s="21" t="s">
        <v>18</v>
      </c>
      <c r="E154" s="21" t="s">
        <v>240</v>
      </c>
      <c r="F154" s="23">
        <v>1575.0</v>
      </c>
      <c r="G154" s="23">
        <v>300.0</v>
      </c>
      <c r="H154" s="23">
        <v>250.0</v>
      </c>
      <c r="I154" s="23">
        <v>1100.0</v>
      </c>
      <c r="J154" s="23">
        <v>2100.0</v>
      </c>
      <c r="K154" s="23">
        <v>50.0</v>
      </c>
      <c r="L154" s="23">
        <v>0.0</v>
      </c>
      <c r="M154" s="23">
        <v>0.0</v>
      </c>
      <c r="N154" s="23">
        <v>700.0</v>
      </c>
      <c r="O154" s="23">
        <f t="shared" si="1"/>
        <v>6075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34.5" customHeight="1">
      <c r="A155" s="9"/>
      <c r="B155" s="19">
        <v>146.0</v>
      </c>
      <c r="C155" s="20" t="s">
        <v>241</v>
      </c>
      <c r="D155" s="21" t="s">
        <v>18</v>
      </c>
      <c r="E155" s="21" t="s">
        <v>242</v>
      </c>
      <c r="F155" s="23">
        <v>2281.0</v>
      </c>
      <c r="G155" s="23">
        <v>300.0</v>
      </c>
      <c r="H155" s="23">
        <v>250.0</v>
      </c>
      <c r="I155" s="23">
        <v>1100.0</v>
      </c>
      <c r="J155" s="23">
        <v>2100.0</v>
      </c>
      <c r="K155" s="23">
        <v>75.0</v>
      </c>
      <c r="L155" s="23">
        <v>0.0</v>
      </c>
      <c r="M155" s="23">
        <v>0.0</v>
      </c>
      <c r="N155" s="23">
        <v>1000.0</v>
      </c>
      <c r="O155" s="23">
        <f t="shared" si="1"/>
        <v>7106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34.5" customHeight="1">
      <c r="A156" s="9"/>
      <c r="B156" s="19">
        <v>147.0</v>
      </c>
      <c r="C156" s="20" t="s">
        <v>243</v>
      </c>
      <c r="D156" s="21" t="s">
        <v>18</v>
      </c>
      <c r="E156" s="21" t="s">
        <v>244</v>
      </c>
      <c r="F156" s="23">
        <v>5835.0</v>
      </c>
      <c r="G156" s="23">
        <v>300.0</v>
      </c>
      <c r="H156" s="23">
        <v>250.0</v>
      </c>
      <c r="I156" s="23">
        <v>1100.0</v>
      </c>
      <c r="J156" s="23">
        <v>3315.0</v>
      </c>
      <c r="K156" s="23">
        <v>0.0</v>
      </c>
      <c r="L156" s="23">
        <v>375.0</v>
      </c>
      <c r="M156" s="23">
        <v>0.0</v>
      </c>
      <c r="N156" s="23">
        <v>2000.0</v>
      </c>
      <c r="O156" s="23">
        <f t="shared" si="1"/>
        <v>13175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34.5" customHeight="1">
      <c r="A157" s="9"/>
      <c r="B157" s="19">
        <v>148.0</v>
      </c>
      <c r="C157" s="20" t="s">
        <v>245</v>
      </c>
      <c r="D157" s="21" t="s">
        <v>18</v>
      </c>
      <c r="E157" s="21" t="s">
        <v>246</v>
      </c>
      <c r="F157" s="23">
        <v>8996.0</v>
      </c>
      <c r="G157" s="23">
        <v>300.0</v>
      </c>
      <c r="H157" s="23">
        <v>250.0</v>
      </c>
      <c r="I157" s="23">
        <v>1100.0</v>
      </c>
      <c r="J157" s="23">
        <v>7200.0</v>
      </c>
      <c r="K157" s="23">
        <v>0.0</v>
      </c>
      <c r="L157" s="23">
        <v>375.0</v>
      </c>
      <c r="M157" s="23">
        <v>0.0</v>
      </c>
      <c r="N157" s="23">
        <v>2000.0</v>
      </c>
      <c r="O157" s="23">
        <f t="shared" si="1"/>
        <v>20221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34.5" customHeight="1">
      <c r="A158" s="9"/>
      <c r="B158" s="19">
        <v>149.0</v>
      </c>
      <c r="C158" s="20" t="s">
        <v>247</v>
      </c>
      <c r="D158" s="21" t="s">
        <v>18</v>
      </c>
      <c r="E158" s="21" t="s">
        <v>248</v>
      </c>
      <c r="F158" s="23">
        <v>3295.0</v>
      </c>
      <c r="G158" s="23">
        <v>300.0</v>
      </c>
      <c r="H158" s="23">
        <v>250.0</v>
      </c>
      <c r="I158" s="23">
        <v>1100.0</v>
      </c>
      <c r="J158" s="23">
        <v>2925.0</v>
      </c>
      <c r="K158" s="23">
        <v>0.0</v>
      </c>
      <c r="L158" s="23">
        <v>375.0</v>
      </c>
      <c r="M158" s="23">
        <v>0.0</v>
      </c>
      <c r="N158" s="23">
        <v>0.0</v>
      </c>
      <c r="O158" s="23">
        <f t="shared" si="1"/>
        <v>8245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34.5" customHeight="1">
      <c r="A159" s="9"/>
      <c r="B159" s="19">
        <v>150.0</v>
      </c>
      <c r="C159" s="20" t="s">
        <v>249</v>
      </c>
      <c r="D159" s="21" t="s">
        <v>18</v>
      </c>
      <c r="E159" s="21" t="s">
        <v>250</v>
      </c>
      <c r="F159" s="23">
        <v>1460.0</v>
      </c>
      <c r="G159" s="23">
        <v>300.0</v>
      </c>
      <c r="H159" s="23">
        <v>250.0</v>
      </c>
      <c r="I159" s="23">
        <v>1100.0</v>
      </c>
      <c r="J159" s="23">
        <v>2100.0</v>
      </c>
      <c r="K159" s="23">
        <v>0.0</v>
      </c>
      <c r="L159" s="23">
        <v>0.0</v>
      </c>
      <c r="M159" s="23">
        <v>0.0</v>
      </c>
      <c r="N159" s="23">
        <v>550.0</v>
      </c>
      <c r="O159" s="23">
        <f t="shared" si="1"/>
        <v>5760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34.5" customHeight="1">
      <c r="A160" s="9"/>
      <c r="B160" s="19">
        <v>151.0</v>
      </c>
      <c r="C160" s="20" t="s">
        <v>251</v>
      </c>
      <c r="D160" s="21" t="s">
        <v>18</v>
      </c>
      <c r="E160" s="21" t="s">
        <v>248</v>
      </c>
      <c r="F160" s="23">
        <v>3295.0</v>
      </c>
      <c r="G160" s="23">
        <v>300.0</v>
      </c>
      <c r="H160" s="23">
        <v>250.0</v>
      </c>
      <c r="I160" s="23">
        <v>1100.0</v>
      </c>
      <c r="J160" s="23">
        <v>2925.0</v>
      </c>
      <c r="K160" s="23">
        <v>0.0</v>
      </c>
      <c r="L160" s="23">
        <v>375.0</v>
      </c>
      <c r="M160" s="23">
        <v>0.0</v>
      </c>
      <c r="N160" s="23">
        <v>1500.0</v>
      </c>
      <c r="O160" s="23">
        <f t="shared" si="1"/>
        <v>9745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34.5" customHeight="1">
      <c r="A161" s="9"/>
      <c r="B161" s="19">
        <v>152.0</v>
      </c>
      <c r="C161" s="20" t="s">
        <v>252</v>
      </c>
      <c r="D161" s="21" t="s">
        <v>18</v>
      </c>
      <c r="E161" s="21" t="s">
        <v>253</v>
      </c>
      <c r="F161" s="23">
        <v>3757.0</v>
      </c>
      <c r="G161" s="23">
        <v>300.0</v>
      </c>
      <c r="H161" s="23">
        <v>250.0</v>
      </c>
      <c r="I161" s="23">
        <v>1100.0</v>
      </c>
      <c r="J161" s="23">
        <v>2925.0</v>
      </c>
      <c r="K161" s="23">
        <v>0.0</v>
      </c>
      <c r="L161" s="23">
        <v>375.0</v>
      </c>
      <c r="M161" s="23">
        <v>0.0</v>
      </c>
      <c r="N161" s="23">
        <v>1500.0</v>
      </c>
      <c r="O161" s="23">
        <f t="shared" si="1"/>
        <v>10207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34.5" customHeight="1">
      <c r="A162" s="9"/>
      <c r="B162" s="19">
        <v>153.0</v>
      </c>
      <c r="C162" s="20" t="s">
        <v>254</v>
      </c>
      <c r="D162" s="21" t="s">
        <v>18</v>
      </c>
      <c r="E162" s="21" t="s">
        <v>255</v>
      </c>
      <c r="F162" s="23">
        <v>6759.0</v>
      </c>
      <c r="G162" s="23">
        <v>300.0</v>
      </c>
      <c r="H162" s="23">
        <v>250.0</v>
      </c>
      <c r="I162" s="23">
        <v>1100.0</v>
      </c>
      <c r="J162" s="23">
        <v>3900.0</v>
      </c>
      <c r="K162" s="23">
        <v>0.0</v>
      </c>
      <c r="L162" s="23">
        <v>375.0</v>
      </c>
      <c r="M162" s="23">
        <v>0.0</v>
      </c>
      <c r="N162" s="23">
        <v>2000.0</v>
      </c>
      <c r="O162" s="23">
        <f t="shared" si="1"/>
        <v>14684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34.5" customHeight="1">
      <c r="A163" s="9"/>
      <c r="B163" s="19">
        <v>154.0</v>
      </c>
      <c r="C163" s="20" t="s">
        <v>256</v>
      </c>
      <c r="D163" s="21" t="s">
        <v>18</v>
      </c>
      <c r="E163" s="21" t="s">
        <v>257</v>
      </c>
      <c r="F163" s="23">
        <v>3757.0</v>
      </c>
      <c r="G163" s="23">
        <v>300.0</v>
      </c>
      <c r="H163" s="23">
        <v>250.0</v>
      </c>
      <c r="I163" s="23">
        <v>1100.0</v>
      </c>
      <c r="J163" s="23">
        <v>2925.0</v>
      </c>
      <c r="K163" s="23">
        <v>0.0</v>
      </c>
      <c r="L163" s="23">
        <v>375.0</v>
      </c>
      <c r="M163" s="23">
        <v>0.0</v>
      </c>
      <c r="N163" s="23">
        <v>1500.0</v>
      </c>
      <c r="O163" s="23">
        <f t="shared" si="1"/>
        <v>10207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34.5" customHeight="1">
      <c r="A164" s="9"/>
      <c r="B164" s="19">
        <v>155.0</v>
      </c>
      <c r="C164" s="20" t="s">
        <v>258</v>
      </c>
      <c r="D164" s="21" t="s">
        <v>18</v>
      </c>
      <c r="E164" s="21" t="s">
        <v>259</v>
      </c>
      <c r="F164" s="23">
        <v>2441.0</v>
      </c>
      <c r="G164" s="23">
        <v>300.0</v>
      </c>
      <c r="H164" s="23">
        <v>250.0</v>
      </c>
      <c r="I164" s="23">
        <v>1100.0</v>
      </c>
      <c r="J164" s="23">
        <v>2100.0</v>
      </c>
      <c r="K164" s="23">
        <v>0.0</v>
      </c>
      <c r="L164" s="23">
        <v>0.0</v>
      </c>
      <c r="M164" s="23">
        <v>0.0</v>
      </c>
      <c r="N164" s="23">
        <v>1000.0</v>
      </c>
      <c r="O164" s="23">
        <f t="shared" si="1"/>
        <v>7191</v>
      </c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34.5" customHeight="1">
      <c r="A165" s="9"/>
      <c r="B165" s="19">
        <v>156.0</v>
      </c>
      <c r="C165" s="20" t="s">
        <v>260</v>
      </c>
      <c r="D165" s="21" t="s">
        <v>18</v>
      </c>
      <c r="E165" s="21" t="s">
        <v>250</v>
      </c>
      <c r="F165" s="23">
        <v>1460.0</v>
      </c>
      <c r="G165" s="23">
        <v>300.0</v>
      </c>
      <c r="H165" s="23">
        <v>250.0</v>
      </c>
      <c r="I165" s="23">
        <v>1100.0</v>
      </c>
      <c r="J165" s="23">
        <v>2100.0</v>
      </c>
      <c r="K165" s="23">
        <v>0.0</v>
      </c>
      <c r="L165" s="23">
        <v>0.0</v>
      </c>
      <c r="M165" s="23">
        <v>0.0</v>
      </c>
      <c r="N165" s="23">
        <v>550.0</v>
      </c>
      <c r="O165" s="23">
        <f t="shared" si="1"/>
        <v>5760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34.5" customHeight="1">
      <c r="A166" s="9"/>
      <c r="B166" s="19">
        <v>157.0</v>
      </c>
      <c r="C166" s="20" t="s">
        <v>261</v>
      </c>
      <c r="D166" s="21" t="s">
        <v>18</v>
      </c>
      <c r="E166" s="21" t="s">
        <v>262</v>
      </c>
      <c r="F166" s="23">
        <v>3757.0</v>
      </c>
      <c r="G166" s="23">
        <v>300.0</v>
      </c>
      <c r="H166" s="23">
        <v>250.0</v>
      </c>
      <c r="I166" s="23">
        <v>1100.0</v>
      </c>
      <c r="J166" s="23">
        <v>2925.0</v>
      </c>
      <c r="K166" s="23">
        <v>0.0</v>
      </c>
      <c r="L166" s="23">
        <v>375.0</v>
      </c>
      <c r="M166" s="23">
        <v>0.0</v>
      </c>
      <c r="N166" s="23">
        <v>1500.0</v>
      </c>
      <c r="O166" s="23">
        <f t="shared" si="1"/>
        <v>10207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34.5" customHeight="1">
      <c r="A167" s="9"/>
      <c r="B167" s="19">
        <v>158.0</v>
      </c>
      <c r="C167" s="20" t="s">
        <v>263</v>
      </c>
      <c r="D167" s="21" t="s">
        <v>18</v>
      </c>
      <c r="E167" s="21" t="s">
        <v>255</v>
      </c>
      <c r="F167" s="23">
        <v>6759.0</v>
      </c>
      <c r="G167" s="23">
        <v>300.0</v>
      </c>
      <c r="H167" s="23">
        <v>250.0</v>
      </c>
      <c r="I167" s="23">
        <v>1100.0</v>
      </c>
      <c r="J167" s="23">
        <v>3900.0</v>
      </c>
      <c r="K167" s="23">
        <v>0.0</v>
      </c>
      <c r="L167" s="23">
        <v>375.0</v>
      </c>
      <c r="M167" s="23">
        <v>0.0</v>
      </c>
      <c r="N167" s="23">
        <v>2000.0</v>
      </c>
      <c r="O167" s="23">
        <f t="shared" si="1"/>
        <v>14684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34.5" customHeight="1">
      <c r="A168" s="9"/>
      <c r="B168" s="19">
        <v>159.0</v>
      </c>
      <c r="C168" s="20" t="s">
        <v>264</v>
      </c>
      <c r="D168" s="21" t="s">
        <v>18</v>
      </c>
      <c r="E168" s="21" t="s">
        <v>262</v>
      </c>
      <c r="F168" s="23">
        <v>3757.0</v>
      </c>
      <c r="G168" s="23">
        <v>300.0</v>
      </c>
      <c r="H168" s="23">
        <v>250.0</v>
      </c>
      <c r="I168" s="23">
        <v>1100.0</v>
      </c>
      <c r="J168" s="23">
        <v>2925.0</v>
      </c>
      <c r="K168" s="23">
        <v>0.0</v>
      </c>
      <c r="L168" s="23">
        <v>375.0</v>
      </c>
      <c r="M168" s="23">
        <v>0.0</v>
      </c>
      <c r="N168" s="23">
        <v>1500.0</v>
      </c>
      <c r="O168" s="23">
        <f t="shared" si="1"/>
        <v>10207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34.5" customHeight="1">
      <c r="A169" s="9"/>
      <c r="B169" s="19">
        <v>160.0</v>
      </c>
      <c r="C169" s="20" t="s">
        <v>265</v>
      </c>
      <c r="D169" s="21" t="s">
        <v>18</v>
      </c>
      <c r="E169" s="21" t="s">
        <v>262</v>
      </c>
      <c r="F169" s="23">
        <v>3757.0</v>
      </c>
      <c r="G169" s="23">
        <v>300.0</v>
      </c>
      <c r="H169" s="23">
        <v>250.0</v>
      </c>
      <c r="I169" s="23">
        <v>1100.0</v>
      </c>
      <c r="J169" s="23">
        <v>2925.0</v>
      </c>
      <c r="K169" s="23">
        <v>0.0</v>
      </c>
      <c r="L169" s="23">
        <v>375.0</v>
      </c>
      <c r="M169" s="23">
        <v>0.0</v>
      </c>
      <c r="N169" s="23">
        <v>1500.0</v>
      </c>
      <c r="O169" s="23">
        <f t="shared" si="1"/>
        <v>10207</v>
      </c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34.5" customHeight="1">
      <c r="A170" s="9"/>
      <c r="B170" s="19">
        <v>161.0</v>
      </c>
      <c r="C170" s="20" t="s">
        <v>266</v>
      </c>
      <c r="D170" s="21" t="s">
        <v>18</v>
      </c>
      <c r="E170" s="21" t="s">
        <v>267</v>
      </c>
      <c r="F170" s="23">
        <v>1960.0</v>
      </c>
      <c r="G170" s="23">
        <v>300.0</v>
      </c>
      <c r="H170" s="23">
        <v>250.0</v>
      </c>
      <c r="I170" s="23">
        <v>1100.0</v>
      </c>
      <c r="J170" s="23">
        <v>2100.0</v>
      </c>
      <c r="K170" s="23">
        <v>50.0</v>
      </c>
      <c r="L170" s="23">
        <v>0.0</v>
      </c>
      <c r="M170" s="23">
        <v>0.0</v>
      </c>
      <c r="N170" s="23">
        <v>1000.0</v>
      </c>
      <c r="O170" s="23">
        <f t="shared" si="1"/>
        <v>6760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34.5" customHeight="1">
      <c r="A171" s="9"/>
      <c r="B171" s="19">
        <v>162.0</v>
      </c>
      <c r="C171" s="20" t="s">
        <v>268</v>
      </c>
      <c r="D171" s="21" t="s">
        <v>18</v>
      </c>
      <c r="E171" s="21" t="s">
        <v>269</v>
      </c>
      <c r="F171" s="23">
        <v>3295.0</v>
      </c>
      <c r="G171" s="23">
        <v>300.0</v>
      </c>
      <c r="H171" s="23">
        <v>250.0</v>
      </c>
      <c r="I171" s="23">
        <v>1100.0</v>
      </c>
      <c r="J171" s="23">
        <v>2925.0</v>
      </c>
      <c r="K171" s="23">
        <v>0.0</v>
      </c>
      <c r="L171" s="23">
        <v>375.0</v>
      </c>
      <c r="M171" s="23">
        <v>0.0</v>
      </c>
      <c r="N171" s="23">
        <v>1500.0</v>
      </c>
      <c r="O171" s="23">
        <f t="shared" si="1"/>
        <v>9745</v>
      </c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34.5" customHeight="1">
      <c r="A172" s="9"/>
      <c r="B172" s="19">
        <v>163.0</v>
      </c>
      <c r="C172" s="20" t="s">
        <v>270</v>
      </c>
      <c r="D172" s="21" t="s">
        <v>18</v>
      </c>
      <c r="E172" s="21" t="s">
        <v>259</v>
      </c>
      <c r="F172" s="23">
        <v>2441.0</v>
      </c>
      <c r="G172" s="23">
        <v>300.0</v>
      </c>
      <c r="H172" s="23">
        <v>250.0</v>
      </c>
      <c r="I172" s="23">
        <v>1100.0</v>
      </c>
      <c r="J172" s="23">
        <v>2100.0</v>
      </c>
      <c r="K172" s="23">
        <v>0.0</v>
      </c>
      <c r="L172" s="23">
        <v>0.0</v>
      </c>
      <c r="M172" s="23">
        <v>0.0</v>
      </c>
      <c r="N172" s="23">
        <v>1000.0</v>
      </c>
      <c r="O172" s="23">
        <f t="shared" si="1"/>
        <v>7191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34.5" customHeight="1">
      <c r="A173" s="9"/>
      <c r="B173" s="19">
        <v>164.0</v>
      </c>
      <c r="C173" s="20" t="s">
        <v>271</v>
      </c>
      <c r="D173" s="21" t="s">
        <v>18</v>
      </c>
      <c r="E173" s="21" t="s">
        <v>262</v>
      </c>
      <c r="F173" s="23">
        <v>3757.0</v>
      </c>
      <c r="G173" s="23">
        <v>300.0</v>
      </c>
      <c r="H173" s="23">
        <v>250.0</v>
      </c>
      <c r="I173" s="23">
        <v>1100.0</v>
      </c>
      <c r="J173" s="23">
        <v>2925.0</v>
      </c>
      <c r="K173" s="23">
        <v>0.0</v>
      </c>
      <c r="L173" s="23">
        <v>375.0</v>
      </c>
      <c r="M173" s="23">
        <v>0.0</v>
      </c>
      <c r="N173" s="23">
        <v>1500.0</v>
      </c>
      <c r="O173" s="23">
        <f t="shared" si="1"/>
        <v>10207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34.5" customHeight="1">
      <c r="A174" s="9"/>
      <c r="B174" s="19">
        <v>165.0</v>
      </c>
      <c r="C174" s="20" t="s">
        <v>272</v>
      </c>
      <c r="D174" s="21" t="s">
        <v>18</v>
      </c>
      <c r="E174" s="21" t="s">
        <v>273</v>
      </c>
      <c r="F174" s="23">
        <v>6759.0</v>
      </c>
      <c r="G174" s="23">
        <v>300.0</v>
      </c>
      <c r="H174" s="23">
        <v>250.0</v>
      </c>
      <c r="I174" s="23">
        <v>1100.0</v>
      </c>
      <c r="J174" s="23">
        <v>3900.0</v>
      </c>
      <c r="K174" s="23">
        <v>0.0</v>
      </c>
      <c r="L174" s="23">
        <v>375.0</v>
      </c>
      <c r="M174" s="23">
        <v>0.0</v>
      </c>
      <c r="N174" s="23">
        <v>2000.0</v>
      </c>
      <c r="O174" s="23">
        <f t="shared" si="1"/>
        <v>14684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34.5" customHeight="1">
      <c r="A175" s="9"/>
      <c r="B175" s="19">
        <v>166.0</v>
      </c>
      <c r="C175" s="20" t="s">
        <v>274</v>
      </c>
      <c r="D175" s="21" t="s">
        <v>18</v>
      </c>
      <c r="E175" s="21" t="s">
        <v>262</v>
      </c>
      <c r="F175" s="23">
        <v>3757.0</v>
      </c>
      <c r="G175" s="23">
        <v>300.0</v>
      </c>
      <c r="H175" s="23">
        <v>250.0</v>
      </c>
      <c r="I175" s="23">
        <v>1100.0</v>
      </c>
      <c r="J175" s="23">
        <v>2925.0</v>
      </c>
      <c r="K175" s="23">
        <v>0.0</v>
      </c>
      <c r="L175" s="23">
        <v>375.0</v>
      </c>
      <c r="M175" s="23">
        <v>0.0</v>
      </c>
      <c r="N175" s="23">
        <v>1500.0</v>
      </c>
      <c r="O175" s="23">
        <f t="shared" si="1"/>
        <v>10207</v>
      </c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34.5" customHeight="1">
      <c r="A176" s="9"/>
      <c r="B176" s="19">
        <v>167.0</v>
      </c>
      <c r="C176" s="20" t="s">
        <v>275</v>
      </c>
      <c r="D176" s="21" t="s">
        <v>18</v>
      </c>
      <c r="E176" s="21" t="s">
        <v>250</v>
      </c>
      <c r="F176" s="23">
        <v>1460.0</v>
      </c>
      <c r="G176" s="23">
        <v>300.0</v>
      </c>
      <c r="H176" s="23">
        <v>250.0</v>
      </c>
      <c r="I176" s="23">
        <v>1100.0</v>
      </c>
      <c r="J176" s="23">
        <v>2100.0</v>
      </c>
      <c r="K176" s="23">
        <v>0.0</v>
      </c>
      <c r="L176" s="23">
        <v>0.0</v>
      </c>
      <c r="M176" s="23">
        <v>0.0</v>
      </c>
      <c r="N176" s="23">
        <v>550.0</v>
      </c>
      <c r="O176" s="23">
        <f t="shared" si="1"/>
        <v>5760</v>
      </c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34.5" customHeight="1">
      <c r="A177" s="9"/>
      <c r="B177" s="19">
        <v>168.0</v>
      </c>
      <c r="C177" s="20" t="s">
        <v>276</v>
      </c>
      <c r="D177" s="21" t="s">
        <v>18</v>
      </c>
      <c r="E177" s="21" t="s">
        <v>248</v>
      </c>
      <c r="F177" s="23">
        <v>3295.0</v>
      </c>
      <c r="G177" s="23">
        <v>300.0</v>
      </c>
      <c r="H177" s="23">
        <v>250.0</v>
      </c>
      <c r="I177" s="23">
        <v>1100.0</v>
      </c>
      <c r="J177" s="23">
        <v>2925.0</v>
      </c>
      <c r="K177" s="23">
        <v>0.0</v>
      </c>
      <c r="L177" s="23">
        <v>375.0</v>
      </c>
      <c r="M177" s="23">
        <v>0.0</v>
      </c>
      <c r="N177" s="23">
        <v>1500.0</v>
      </c>
      <c r="O177" s="23">
        <f t="shared" si="1"/>
        <v>9745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34.5" customHeight="1">
      <c r="A178" s="9"/>
      <c r="B178" s="19">
        <v>169.0</v>
      </c>
      <c r="C178" s="20" t="s">
        <v>277</v>
      </c>
      <c r="D178" s="21" t="s">
        <v>18</v>
      </c>
      <c r="E178" s="21" t="s">
        <v>246</v>
      </c>
      <c r="F178" s="23">
        <v>8996.0</v>
      </c>
      <c r="G178" s="23">
        <v>300.0</v>
      </c>
      <c r="H178" s="23">
        <v>250.0</v>
      </c>
      <c r="I178" s="23">
        <v>1100.0</v>
      </c>
      <c r="J178" s="23">
        <v>7200.0</v>
      </c>
      <c r="K178" s="23">
        <v>0.0</v>
      </c>
      <c r="L178" s="23">
        <v>375.0</v>
      </c>
      <c r="M178" s="23">
        <v>0.0</v>
      </c>
      <c r="N178" s="23">
        <v>4000.0</v>
      </c>
      <c r="O178" s="23">
        <f t="shared" si="1"/>
        <v>22221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34.5" customHeight="1">
      <c r="A179" s="9"/>
      <c r="B179" s="19">
        <v>170.0</v>
      </c>
      <c r="C179" s="20" t="s">
        <v>278</v>
      </c>
      <c r="D179" s="21" t="s">
        <v>18</v>
      </c>
      <c r="E179" s="21" t="s">
        <v>197</v>
      </c>
      <c r="F179" s="23">
        <v>1555.0</v>
      </c>
      <c r="G179" s="23">
        <v>300.0</v>
      </c>
      <c r="H179" s="23">
        <v>250.0</v>
      </c>
      <c r="I179" s="23">
        <v>1100.0</v>
      </c>
      <c r="J179" s="23">
        <v>2100.0</v>
      </c>
      <c r="K179" s="23">
        <v>75.0</v>
      </c>
      <c r="L179" s="23">
        <v>0.0</v>
      </c>
      <c r="M179" s="23">
        <v>0.0</v>
      </c>
      <c r="N179" s="23">
        <v>550.0</v>
      </c>
      <c r="O179" s="23">
        <f t="shared" si="1"/>
        <v>5930</v>
      </c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34.5" customHeight="1">
      <c r="A180" s="9"/>
      <c r="B180" s="19">
        <v>171.0</v>
      </c>
      <c r="C180" s="20" t="s">
        <v>279</v>
      </c>
      <c r="D180" s="21" t="s">
        <v>18</v>
      </c>
      <c r="E180" s="21" t="s">
        <v>267</v>
      </c>
      <c r="F180" s="23">
        <v>1960.0</v>
      </c>
      <c r="G180" s="23">
        <v>300.0</v>
      </c>
      <c r="H180" s="23">
        <v>250.0</v>
      </c>
      <c r="I180" s="23">
        <v>1100.0</v>
      </c>
      <c r="J180" s="23">
        <v>2100.0</v>
      </c>
      <c r="K180" s="23">
        <v>50.0</v>
      </c>
      <c r="L180" s="23">
        <v>0.0</v>
      </c>
      <c r="M180" s="23">
        <v>0.0</v>
      </c>
      <c r="N180" s="23">
        <v>1000.0</v>
      </c>
      <c r="O180" s="23">
        <f t="shared" si="1"/>
        <v>6760</v>
      </c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34.5" customHeight="1">
      <c r="A181" s="9"/>
      <c r="B181" s="19">
        <v>172.0</v>
      </c>
      <c r="C181" s="20" t="s">
        <v>280</v>
      </c>
      <c r="D181" s="21" t="s">
        <v>18</v>
      </c>
      <c r="E181" s="21" t="s">
        <v>267</v>
      </c>
      <c r="F181" s="23">
        <v>1960.0</v>
      </c>
      <c r="G181" s="23">
        <v>300.0</v>
      </c>
      <c r="H181" s="23">
        <v>250.0</v>
      </c>
      <c r="I181" s="23">
        <v>1100.0</v>
      </c>
      <c r="J181" s="23">
        <v>2100.0</v>
      </c>
      <c r="K181" s="23">
        <v>50.0</v>
      </c>
      <c r="L181" s="23">
        <v>0.0</v>
      </c>
      <c r="M181" s="23">
        <v>0.0</v>
      </c>
      <c r="N181" s="23">
        <v>1000.0</v>
      </c>
      <c r="O181" s="23">
        <f t="shared" si="1"/>
        <v>6760</v>
      </c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34.5" customHeight="1">
      <c r="A182" s="9"/>
      <c r="B182" s="19">
        <v>173.0</v>
      </c>
      <c r="C182" s="20" t="s">
        <v>281</v>
      </c>
      <c r="D182" s="21" t="s">
        <v>18</v>
      </c>
      <c r="E182" s="21" t="s">
        <v>267</v>
      </c>
      <c r="F182" s="23">
        <v>1960.0</v>
      </c>
      <c r="G182" s="23">
        <v>300.0</v>
      </c>
      <c r="H182" s="23">
        <v>250.0</v>
      </c>
      <c r="I182" s="23">
        <v>1100.0</v>
      </c>
      <c r="J182" s="23">
        <v>2100.0</v>
      </c>
      <c r="K182" s="23">
        <v>0.0</v>
      </c>
      <c r="L182" s="23">
        <v>0.0</v>
      </c>
      <c r="M182" s="23">
        <v>0.0</v>
      </c>
      <c r="N182" s="23">
        <v>1000.0</v>
      </c>
      <c r="O182" s="23">
        <f t="shared" si="1"/>
        <v>6710</v>
      </c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34.5" customHeight="1">
      <c r="A183" s="9"/>
      <c r="B183" s="19">
        <v>174.0</v>
      </c>
      <c r="C183" s="20" t="s">
        <v>282</v>
      </c>
      <c r="D183" s="21" t="s">
        <v>18</v>
      </c>
      <c r="E183" s="21" t="s">
        <v>283</v>
      </c>
      <c r="F183" s="23">
        <v>3525.0</v>
      </c>
      <c r="G183" s="23">
        <v>300.0</v>
      </c>
      <c r="H183" s="23">
        <v>250.0</v>
      </c>
      <c r="I183" s="23">
        <v>1100.0</v>
      </c>
      <c r="J183" s="23">
        <v>2925.0</v>
      </c>
      <c r="K183" s="23">
        <v>0.0</v>
      </c>
      <c r="L183" s="23">
        <v>375.0</v>
      </c>
      <c r="M183" s="23">
        <v>0.0</v>
      </c>
      <c r="N183" s="23">
        <v>1500.0</v>
      </c>
      <c r="O183" s="23">
        <f t="shared" si="1"/>
        <v>9975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34.5" customHeight="1">
      <c r="A184" s="9"/>
      <c r="B184" s="19">
        <v>175.0</v>
      </c>
      <c r="C184" s="20" t="s">
        <v>284</v>
      </c>
      <c r="D184" s="21" t="s">
        <v>18</v>
      </c>
      <c r="E184" s="21" t="s">
        <v>283</v>
      </c>
      <c r="F184" s="23">
        <v>3525.0</v>
      </c>
      <c r="G184" s="23">
        <v>300.0</v>
      </c>
      <c r="H184" s="23">
        <v>250.0</v>
      </c>
      <c r="I184" s="23">
        <v>1100.0</v>
      </c>
      <c r="J184" s="23">
        <v>2925.0</v>
      </c>
      <c r="K184" s="23">
        <v>0.0</v>
      </c>
      <c r="L184" s="23">
        <v>375.0</v>
      </c>
      <c r="M184" s="23">
        <v>0.0</v>
      </c>
      <c r="N184" s="23">
        <v>1000.0</v>
      </c>
      <c r="O184" s="23">
        <f t="shared" si="1"/>
        <v>9475</v>
      </c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34.5" customHeight="1">
      <c r="A185" s="9"/>
      <c r="B185" s="19">
        <v>176.0</v>
      </c>
      <c r="C185" s="20" t="s">
        <v>285</v>
      </c>
      <c r="D185" s="21" t="s">
        <v>18</v>
      </c>
      <c r="E185" s="21" t="s">
        <v>283</v>
      </c>
      <c r="F185" s="23">
        <v>3525.0</v>
      </c>
      <c r="G185" s="23">
        <v>300.0</v>
      </c>
      <c r="H185" s="23">
        <v>250.0</v>
      </c>
      <c r="I185" s="23">
        <v>1100.0</v>
      </c>
      <c r="J185" s="23">
        <v>2925.0</v>
      </c>
      <c r="K185" s="23">
        <v>0.0</v>
      </c>
      <c r="L185" s="23">
        <v>375.0</v>
      </c>
      <c r="M185" s="23">
        <v>0.0</v>
      </c>
      <c r="N185" s="23">
        <v>1500.0</v>
      </c>
      <c r="O185" s="23">
        <f t="shared" si="1"/>
        <v>9975</v>
      </c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34.5" customHeight="1">
      <c r="A186" s="9"/>
      <c r="B186" s="19">
        <v>177.0</v>
      </c>
      <c r="C186" s="20" t="s">
        <v>286</v>
      </c>
      <c r="D186" s="21" t="s">
        <v>18</v>
      </c>
      <c r="E186" s="21" t="s">
        <v>283</v>
      </c>
      <c r="F186" s="23">
        <v>3525.0</v>
      </c>
      <c r="G186" s="23">
        <v>300.0</v>
      </c>
      <c r="H186" s="23">
        <v>250.0</v>
      </c>
      <c r="I186" s="23">
        <v>1100.0</v>
      </c>
      <c r="J186" s="23">
        <v>2925.0</v>
      </c>
      <c r="K186" s="23">
        <v>0.0</v>
      </c>
      <c r="L186" s="23">
        <v>375.0</v>
      </c>
      <c r="M186" s="23">
        <v>0.0</v>
      </c>
      <c r="N186" s="23">
        <v>1500.0</v>
      </c>
      <c r="O186" s="23">
        <f t="shared" si="1"/>
        <v>9975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34.5" customHeight="1">
      <c r="A187" s="9"/>
      <c r="B187" s="19">
        <v>178.0</v>
      </c>
      <c r="C187" s="20" t="s">
        <v>287</v>
      </c>
      <c r="D187" s="21" t="s">
        <v>18</v>
      </c>
      <c r="E187" s="19" t="s">
        <v>250</v>
      </c>
      <c r="F187" s="23">
        <v>1460.0</v>
      </c>
      <c r="G187" s="23">
        <v>300.0</v>
      </c>
      <c r="H187" s="23">
        <v>250.0</v>
      </c>
      <c r="I187" s="23">
        <v>1100.0</v>
      </c>
      <c r="J187" s="23">
        <v>2100.0</v>
      </c>
      <c r="K187" s="23">
        <v>0.0</v>
      </c>
      <c r="L187" s="23">
        <v>0.0</v>
      </c>
      <c r="M187" s="23">
        <v>0.0</v>
      </c>
      <c r="N187" s="23">
        <v>0.0</v>
      </c>
      <c r="O187" s="23">
        <f t="shared" si="1"/>
        <v>5210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34.5" customHeight="1">
      <c r="A188" s="9"/>
      <c r="B188" s="19">
        <v>179.0</v>
      </c>
      <c r="C188" s="20" t="s">
        <v>288</v>
      </c>
      <c r="D188" s="21" t="s">
        <v>18</v>
      </c>
      <c r="E188" s="21" t="s">
        <v>267</v>
      </c>
      <c r="F188" s="23">
        <v>1960.0</v>
      </c>
      <c r="G188" s="23">
        <v>300.0</v>
      </c>
      <c r="H188" s="23">
        <v>250.0</v>
      </c>
      <c r="I188" s="23">
        <v>1100.0</v>
      </c>
      <c r="J188" s="23">
        <v>2100.0</v>
      </c>
      <c r="K188" s="23">
        <v>50.0</v>
      </c>
      <c r="L188" s="23">
        <v>0.0</v>
      </c>
      <c r="M188" s="23">
        <v>0.0</v>
      </c>
      <c r="N188" s="23">
        <v>1000.0</v>
      </c>
      <c r="O188" s="23">
        <f t="shared" si="1"/>
        <v>6760</v>
      </c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34.5" customHeight="1">
      <c r="A189" s="9"/>
      <c r="B189" s="19">
        <v>180.0</v>
      </c>
      <c r="C189" s="20" t="s">
        <v>289</v>
      </c>
      <c r="D189" s="21" t="s">
        <v>18</v>
      </c>
      <c r="E189" s="21" t="s">
        <v>267</v>
      </c>
      <c r="F189" s="23">
        <v>1960.0</v>
      </c>
      <c r="G189" s="23">
        <v>300.0</v>
      </c>
      <c r="H189" s="23">
        <v>250.0</v>
      </c>
      <c r="I189" s="23">
        <v>1100.0</v>
      </c>
      <c r="J189" s="23">
        <v>2100.0</v>
      </c>
      <c r="K189" s="23">
        <v>50.0</v>
      </c>
      <c r="L189" s="23">
        <v>0.0</v>
      </c>
      <c r="M189" s="23">
        <v>0.0</v>
      </c>
      <c r="N189" s="23">
        <v>1000.0</v>
      </c>
      <c r="O189" s="23">
        <f t="shared" si="1"/>
        <v>6760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34.5" customHeight="1">
      <c r="A190" s="9"/>
      <c r="B190" s="19">
        <v>181.0</v>
      </c>
      <c r="C190" s="20" t="s">
        <v>290</v>
      </c>
      <c r="D190" s="21" t="s">
        <v>18</v>
      </c>
      <c r="E190" s="21" t="s">
        <v>255</v>
      </c>
      <c r="F190" s="23">
        <v>6759.0</v>
      </c>
      <c r="G190" s="23">
        <v>300.0</v>
      </c>
      <c r="H190" s="23">
        <v>250.0</v>
      </c>
      <c r="I190" s="23">
        <v>1100.0</v>
      </c>
      <c r="J190" s="23">
        <v>3900.0</v>
      </c>
      <c r="K190" s="23">
        <v>0.0</v>
      </c>
      <c r="L190" s="23">
        <v>375.0</v>
      </c>
      <c r="M190" s="23">
        <v>0.0</v>
      </c>
      <c r="N190" s="23">
        <v>2000.0</v>
      </c>
      <c r="O190" s="23">
        <f t="shared" si="1"/>
        <v>14684</v>
      </c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34.5" customHeight="1">
      <c r="A191" s="9"/>
      <c r="B191" s="19">
        <v>182.0</v>
      </c>
      <c r="C191" s="20" t="s">
        <v>291</v>
      </c>
      <c r="D191" s="21" t="s">
        <v>18</v>
      </c>
      <c r="E191" s="21" t="s">
        <v>267</v>
      </c>
      <c r="F191" s="23">
        <v>1960.0</v>
      </c>
      <c r="G191" s="23">
        <v>300.0</v>
      </c>
      <c r="H191" s="23">
        <v>250.0</v>
      </c>
      <c r="I191" s="23">
        <v>1100.0</v>
      </c>
      <c r="J191" s="23">
        <v>2100.0</v>
      </c>
      <c r="K191" s="23">
        <v>50.0</v>
      </c>
      <c r="L191" s="23">
        <v>0.0</v>
      </c>
      <c r="M191" s="23">
        <v>0.0</v>
      </c>
      <c r="N191" s="23">
        <v>1000.0</v>
      </c>
      <c r="O191" s="23">
        <f t="shared" si="1"/>
        <v>6760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34.5" customHeight="1">
      <c r="A192" s="9"/>
      <c r="B192" s="19">
        <v>183.0</v>
      </c>
      <c r="C192" s="20" t="s">
        <v>292</v>
      </c>
      <c r="D192" s="21" t="s">
        <v>18</v>
      </c>
      <c r="E192" s="21" t="s">
        <v>283</v>
      </c>
      <c r="F192" s="23">
        <v>3525.0</v>
      </c>
      <c r="G192" s="23">
        <v>300.0</v>
      </c>
      <c r="H192" s="23">
        <v>250.0</v>
      </c>
      <c r="I192" s="23">
        <v>1100.0</v>
      </c>
      <c r="J192" s="23">
        <v>2925.0</v>
      </c>
      <c r="K192" s="23">
        <v>0.0</v>
      </c>
      <c r="L192" s="23">
        <v>375.0</v>
      </c>
      <c r="M192" s="23">
        <v>0.0</v>
      </c>
      <c r="N192" s="23">
        <v>1500.0</v>
      </c>
      <c r="O192" s="23">
        <f t="shared" si="1"/>
        <v>9975</v>
      </c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34.5" customHeight="1">
      <c r="A193" s="9"/>
      <c r="B193" s="19">
        <v>184.0</v>
      </c>
      <c r="C193" s="20" t="s">
        <v>293</v>
      </c>
      <c r="D193" s="21" t="s">
        <v>18</v>
      </c>
      <c r="E193" s="21" t="s">
        <v>267</v>
      </c>
      <c r="F193" s="23">
        <v>1960.0</v>
      </c>
      <c r="G193" s="23">
        <v>300.0</v>
      </c>
      <c r="H193" s="23">
        <v>250.0</v>
      </c>
      <c r="I193" s="23">
        <v>1100.0</v>
      </c>
      <c r="J193" s="23">
        <v>2100.0</v>
      </c>
      <c r="K193" s="23">
        <v>50.0</v>
      </c>
      <c r="L193" s="23">
        <v>0.0</v>
      </c>
      <c r="M193" s="23">
        <v>0.0</v>
      </c>
      <c r="N193" s="23">
        <v>1000.0</v>
      </c>
      <c r="O193" s="23">
        <f t="shared" si="1"/>
        <v>6760</v>
      </c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34.5" customHeight="1">
      <c r="A194" s="9"/>
      <c r="B194" s="19">
        <v>185.0</v>
      </c>
      <c r="C194" s="20" t="s">
        <v>294</v>
      </c>
      <c r="D194" s="21" t="s">
        <v>18</v>
      </c>
      <c r="E194" s="21" t="s">
        <v>283</v>
      </c>
      <c r="F194" s="23">
        <v>3525.0</v>
      </c>
      <c r="G194" s="23">
        <v>300.0</v>
      </c>
      <c r="H194" s="23">
        <v>250.0</v>
      </c>
      <c r="I194" s="23">
        <v>1100.0</v>
      </c>
      <c r="J194" s="23">
        <v>2925.0</v>
      </c>
      <c r="K194" s="23">
        <v>0.0</v>
      </c>
      <c r="L194" s="23">
        <v>375.0</v>
      </c>
      <c r="M194" s="23">
        <v>0.0</v>
      </c>
      <c r="N194" s="23">
        <v>1500.0</v>
      </c>
      <c r="O194" s="23">
        <f t="shared" si="1"/>
        <v>9975</v>
      </c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34.5" customHeight="1">
      <c r="A195" s="9"/>
      <c r="B195" s="19">
        <v>186.0</v>
      </c>
      <c r="C195" s="20" t="s">
        <v>295</v>
      </c>
      <c r="D195" s="21" t="s">
        <v>18</v>
      </c>
      <c r="E195" s="21" t="s">
        <v>267</v>
      </c>
      <c r="F195" s="23">
        <v>1960.0</v>
      </c>
      <c r="G195" s="23">
        <v>300.0</v>
      </c>
      <c r="H195" s="23">
        <v>250.0</v>
      </c>
      <c r="I195" s="23">
        <v>1100.0</v>
      </c>
      <c r="J195" s="23">
        <v>2100.0</v>
      </c>
      <c r="K195" s="23">
        <v>75.0</v>
      </c>
      <c r="L195" s="23">
        <v>0.0</v>
      </c>
      <c r="M195" s="23">
        <v>0.0</v>
      </c>
      <c r="N195" s="23">
        <v>1000.0</v>
      </c>
      <c r="O195" s="23">
        <f t="shared" si="1"/>
        <v>6785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34.5" customHeight="1">
      <c r="A196" s="9"/>
      <c r="B196" s="19">
        <v>187.0</v>
      </c>
      <c r="C196" s="20" t="s">
        <v>296</v>
      </c>
      <c r="D196" s="21" t="s">
        <v>18</v>
      </c>
      <c r="E196" s="21" t="s">
        <v>283</v>
      </c>
      <c r="F196" s="23">
        <v>3525.0</v>
      </c>
      <c r="G196" s="23">
        <v>300.0</v>
      </c>
      <c r="H196" s="23">
        <v>250.0</v>
      </c>
      <c r="I196" s="23">
        <v>1100.0</v>
      </c>
      <c r="J196" s="23">
        <v>2925.0</v>
      </c>
      <c r="K196" s="23">
        <v>0.0</v>
      </c>
      <c r="L196" s="23">
        <v>375.0</v>
      </c>
      <c r="M196" s="23">
        <v>0.0</v>
      </c>
      <c r="N196" s="23">
        <v>1500.0</v>
      </c>
      <c r="O196" s="23">
        <f t="shared" si="1"/>
        <v>9975</v>
      </c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34.5" customHeight="1">
      <c r="A197" s="9"/>
      <c r="B197" s="19">
        <v>188.0</v>
      </c>
      <c r="C197" s="20" t="s">
        <v>297</v>
      </c>
      <c r="D197" s="21" t="s">
        <v>18</v>
      </c>
      <c r="E197" s="21" t="s">
        <v>267</v>
      </c>
      <c r="F197" s="23">
        <v>1960.0</v>
      </c>
      <c r="G197" s="23">
        <v>300.0</v>
      </c>
      <c r="H197" s="23">
        <v>250.0</v>
      </c>
      <c r="I197" s="23">
        <v>1100.0</v>
      </c>
      <c r="J197" s="23">
        <v>2100.0</v>
      </c>
      <c r="K197" s="23">
        <v>50.0</v>
      </c>
      <c r="L197" s="23">
        <v>0.0</v>
      </c>
      <c r="M197" s="23">
        <v>0.0</v>
      </c>
      <c r="N197" s="23">
        <v>1000.0</v>
      </c>
      <c r="O197" s="23">
        <f t="shared" si="1"/>
        <v>6760</v>
      </c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34.5" customHeight="1">
      <c r="A198" s="9"/>
      <c r="B198" s="19">
        <v>189.0</v>
      </c>
      <c r="C198" s="20" t="s">
        <v>298</v>
      </c>
      <c r="D198" s="21" t="s">
        <v>18</v>
      </c>
      <c r="E198" s="19" t="s">
        <v>267</v>
      </c>
      <c r="F198" s="23">
        <v>1960.0</v>
      </c>
      <c r="G198" s="23">
        <v>300.0</v>
      </c>
      <c r="H198" s="23">
        <v>250.0</v>
      </c>
      <c r="I198" s="23">
        <v>1100.0</v>
      </c>
      <c r="J198" s="23">
        <v>2100.0</v>
      </c>
      <c r="K198" s="23">
        <v>50.0</v>
      </c>
      <c r="L198" s="23">
        <v>0.0</v>
      </c>
      <c r="M198" s="23">
        <v>0.0</v>
      </c>
      <c r="N198" s="23">
        <v>1000.0</v>
      </c>
      <c r="O198" s="23">
        <v>10207.0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34.5" customHeight="1">
      <c r="A199" s="9"/>
      <c r="B199" s="19">
        <v>190.0</v>
      </c>
      <c r="C199" s="20" t="s">
        <v>299</v>
      </c>
      <c r="D199" s="21" t="s">
        <v>18</v>
      </c>
      <c r="E199" s="21" t="s">
        <v>267</v>
      </c>
      <c r="F199" s="23">
        <v>1960.0</v>
      </c>
      <c r="G199" s="23">
        <v>300.0</v>
      </c>
      <c r="H199" s="23">
        <v>250.0</v>
      </c>
      <c r="I199" s="23">
        <v>1100.0</v>
      </c>
      <c r="J199" s="23">
        <v>2100.0</v>
      </c>
      <c r="K199" s="23">
        <v>50.0</v>
      </c>
      <c r="L199" s="23">
        <v>0.0</v>
      </c>
      <c r="M199" s="23">
        <v>0.0</v>
      </c>
      <c r="N199" s="23">
        <v>1000.0</v>
      </c>
      <c r="O199" s="23">
        <f t="shared" ref="O199:O288" si="2">SUM(F199:N199)</f>
        <v>6760</v>
      </c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34.5" customHeight="1">
      <c r="A200" s="9"/>
      <c r="B200" s="19">
        <v>191.0</v>
      </c>
      <c r="C200" s="20" t="s">
        <v>300</v>
      </c>
      <c r="D200" s="21" t="s">
        <v>18</v>
      </c>
      <c r="E200" s="21" t="s">
        <v>283</v>
      </c>
      <c r="F200" s="23">
        <v>3525.0</v>
      </c>
      <c r="G200" s="23">
        <v>300.0</v>
      </c>
      <c r="H200" s="23">
        <v>250.0</v>
      </c>
      <c r="I200" s="23">
        <v>1100.0</v>
      </c>
      <c r="J200" s="23">
        <v>2925.0</v>
      </c>
      <c r="K200" s="23">
        <v>0.0</v>
      </c>
      <c r="L200" s="23">
        <v>375.0</v>
      </c>
      <c r="M200" s="23">
        <v>0.0</v>
      </c>
      <c r="N200" s="23">
        <v>1500.0</v>
      </c>
      <c r="O200" s="23">
        <f t="shared" si="2"/>
        <v>9975</v>
      </c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34.5" customHeight="1">
      <c r="A201" s="9"/>
      <c r="B201" s="19">
        <v>192.0</v>
      </c>
      <c r="C201" s="20" t="s">
        <v>301</v>
      </c>
      <c r="D201" s="21" t="s">
        <v>18</v>
      </c>
      <c r="E201" s="21" t="s">
        <v>283</v>
      </c>
      <c r="F201" s="23">
        <v>3525.0</v>
      </c>
      <c r="G201" s="23">
        <v>300.0</v>
      </c>
      <c r="H201" s="23">
        <v>250.0</v>
      </c>
      <c r="I201" s="23">
        <v>1100.0</v>
      </c>
      <c r="J201" s="23">
        <v>2925.0</v>
      </c>
      <c r="K201" s="23">
        <v>0.0</v>
      </c>
      <c r="L201" s="23">
        <v>375.0</v>
      </c>
      <c r="M201" s="23">
        <v>0.0</v>
      </c>
      <c r="N201" s="23">
        <v>1500.0</v>
      </c>
      <c r="O201" s="23">
        <f t="shared" si="2"/>
        <v>9975</v>
      </c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34.5" customHeight="1">
      <c r="A202" s="9"/>
      <c r="B202" s="19">
        <v>193.0</v>
      </c>
      <c r="C202" s="20" t="s">
        <v>302</v>
      </c>
      <c r="D202" s="21" t="s">
        <v>18</v>
      </c>
      <c r="E202" s="21" t="s">
        <v>250</v>
      </c>
      <c r="F202" s="23">
        <v>1460.0</v>
      </c>
      <c r="G202" s="23">
        <v>300.0</v>
      </c>
      <c r="H202" s="23">
        <v>250.0</v>
      </c>
      <c r="I202" s="23">
        <v>1100.0</v>
      </c>
      <c r="J202" s="23">
        <v>2100.0</v>
      </c>
      <c r="K202" s="23">
        <v>75.0</v>
      </c>
      <c r="L202" s="23">
        <v>0.0</v>
      </c>
      <c r="M202" s="23">
        <v>0.0</v>
      </c>
      <c r="N202" s="23">
        <v>550.0</v>
      </c>
      <c r="O202" s="23">
        <f t="shared" si="2"/>
        <v>5835</v>
      </c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34.5" customHeight="1">
      <c r="A203" s="9"/>
      <c r="B203" s="19">
        <v>194.0</v>
      </c>
      <c r="C203" s="20" t="s">
        <v>303</v>
      </c>
      <c r="D203" s="21" t="s">
        <v>18</v>
      </c>
      <c r="E203" s="21" t="s">
        <v>62</v>
      </c>
      <c r="F203" s="26">
        <f>1960/30*3</f>
        <v>196</v>
      </c>
      <c r="G203" s="26">
        <f>300/30*3</f>
        <v>30</v>
      </c>
      <c r="H203" s="26">
        <f>250/30*3</f>
        <v>25</v>
      </c>
      <c r="I203" s="26">
        <f>1100/30*3</f>
        <v>110</v>
      </c>
      <c r="J203" s="26">
        <f>2100/30*3</f>
        <v>210</v>
      </c>
      <c r="K203" s="26">
        <f>75/30*3</f>
        <v>7.5</v>
      </c>
      <c r="L203" s="26">
        <v>0.0</v>
      </c>
      <c r="M203" s="26">
        <v>0.0</v>
      </c>
      <c r="N203" s="26">
        <f>1000/30*3</f>
        <v>100</v>
      </c>
      <c r="O203" s="26">
        <f t="shared" si="2"/>
        <v>678.5</v>
      </c>
      <c r="P203" s="27" t="s">
        <v>304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34.5" customHeight="1">
      <c r="A204" s="9"/>
      <c r="B204" s="19">
        <v>195.0</v>
      </c>
      <c r="C204" s="20" t="s">
        <v>305</v>
      </c>
      <c r="D204" s="21" t="s">
        <v>18</v>
      </c>
      <c r="E204" s="21" t="s">
        <v>62</v>
      </c>
      <c r="F204" s="23">
        <v>1960.0</v>
      </c>
      <c r="G204" s="23">
        <v>300.0</v>
      </c>
      <c r="H204" s="23">
        <v>250.0</v>
      </c>
      <c r="I204" s="23">
        <v>1100.0</v>
      </c>
      <c r="J204" s="23">
        <v>2100.0</v>
      </c>
      <c r="K204" s="23">
        <v>50.0</v>
      </c>
      <c r="L204" s="23">
        <v>0.0</v>
      </c>
      <c r="M204" s="23">
        <v>0.0</v>
      </c>
      <c r="N204" s="23">
        <v>1000.0</v>
      </c>
      <c r="O204" s="23">
        <f t="shared" si="2"/>
        <v>6760</v>
      </c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34.5" customHeight="1">
      <c r="A205" s="9"/>
      <c r="B205" s="19">
        <v>196.0</v>
      </c>
      <c r="C205" s="20" t="s">
        <v>306</v>
      </c>
      <c r="D205" s="21">
        <v>11.0</v>
      </c>
      <c r="E205" s="21" t="s">
        <v>250</v>
      </c>
      <c r="F205" s="23">
        <v>1460.0</v>
      </c>
      <c r="G205" s="23">
        <v>300.0</v>
      </c>
      <c r="H205" s="23">
        <v>250.0</v>
      </c>
      <c r="I205" s="23">
        <v>1100.0</v>
      </c>
      <c r="J205" s="23">
        <v>2100.0</v>
      </c>
      <c r="K205" s="23">
        <v>35.0</v>
      </c>
      <c r="L205" s="23">
        <v>0.0</v>
      </c>
      <c r="M205" s="23">
        <v>0.0</v>
      </c>
      <c r="N205" s="23">
        <v>550.0</v>
      </c>
      <c r="O205" s="23">
        <f t="shared" si="2"/>
        <v>5795</v>
      </c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34.5" customHeight="1">
      <c r="A206" s="9"/>
      <c r="B206" s="19">
        <v>197.0</v>
      </c>
      <c r="C206" s="20" t="s">
        <v>307</v>
      </c>
      <c r="D206" s="21" t="s">
        <v>18</v>
      </c>
      <c r="E206" s="21" t="s">
        <v>62</v>
      </c>
      <c r="F206" s="23">
        <v>1960.0</v>
      </c>
      <c r="G206" s="23">
        <v>300.0</v>
      </c>
      <c r="H206" s="23">
        <v>250.0</v>
      </c>
      <c r="I206" s="23">
        <v>1100.0</v>
      </c>
      <c r="J206" s="23">
        <v>2100.0</v>
      </c>
      <c r="K206" s="23">
        <v>50.0</v>
      </c>
      <c r="L206" s="23">
        <v>0.0</v>
      </c>
      <c r="M206" s="23">
        <v>0.0</v>
      </c>
      <c r="N206" s="23">
        <v>1000.0</v>
      </c>
      <c r="O206" s="23">
        <f t="shared" si="2"/>
        <v>6760</v>
      </c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34.5" customHeight="1">
      <c r="A207" s="9"/>
      <c r="B207" s="19">
        <v>198.0</v>
      </c>
      <c r="C207" s="20" t="s">
        <v>308</v>
      </c>
      <c r="D207" s="21" t="s">
        <v>18</v>
      </c>
      <c r="E207" s="21" t="s">
        <v>97</v>
      </c>
      <c r="F207" s="23">
        <v>2094.0</v>
      </c>
      <c r="G207" s="23">
        <v>300.0</v>
      </c>
      <c r="H207" s="23">
        <v>250.0</v>
      </c>
      <c r="I207" s="23">
        <v>1100.0</v>
      </c>
      <c r="J207" s="23">
        <v>2310.0</v>
      </c>
      <c r="K207" s="23">
        <v>50.0</v>
      </c>
      <c r="L207" s="23">
        <v>0.0</v>
      </c>
      <c r="M207" s="23">
        <v>0.0</v>
      </c>
      <c r="N207" s="23">
        <v>1100.0</v>
      </c>
      <c r="O207" s="23">
        <f t="shared" si="2"/>
        <v>7204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34.5" customHeight="1">
      <c r="A208" s="9"/>
      <c r="B208" s="19">
        <v>199.0</v>
      </c>
      <c r="C208" s="20" t="s">
        <v>309</v>
      </c>
      <c r="D208" s="21" t="s">
        <v>18</v>
      </c>
      <c r="E208" s="21" t="s">
        <v>62</v>
      </c>
      <c r="F208" s="23">
        <v>1960.0</v>
      </c>
      <c r="G208" s="23">
        <v>300.0</v>
      </c>
      <c r="H208" s="23">
        <v>250.0</v>
      </c>
      <c r="I208" s="23">
        <v>1100.0</v>
      </c>
      <c r="J208" s="23">
        <v>2100.0</v>
      </c>
      <c r="K208" s="23">
        <v>50.0</v>
      </c>
      <c r="L208" s="23">
        <v>0.0</v>
      </c>
      <c r="M208" s="23">
        <v>0.0</v>
      </c>
      <c r="N208" s="23">
        <v>1000.0</v>
      </c>
      <c r="O208" s="23">
        <f t="shared" si="2"/>
        <v>6760</v>
      </c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34.5" customHeight="1">
      <c r="A209" s="9"/>
      <c r="B209" s="19">
        <v>200.0</v>
      </c>
      <c r="C209" s="20" t="s">
        <v>310</v>
      </c>
      <c r="D209" s="21" t="s">
        <v>18</v>
      </c>
      <c r="E209" s="21" t="s">
        <v>69</v>
      </c>
      <c r="F209" s="23">
        <v>2281.0</v>
      </c>
      <c r="G209" s="23">
        <v>300.0</v>
      </c>
      <c r="H209" s="23">
        <v>250.0</v>
      </c>
      <c r="I209" s="23">
        <v>1100.0</v>
      </c>
      <c r="J209" s="23">
        <v>2100.0</v>
      </c>
      <c r="K209" s="23">
        <v>50.0</v>
      </c>
      <c r="L209" s="23">
        <v>0.0</v>
      </c>
      <c r="M209" s="23">
        <v>0.0</v>
      </c>
      <c r="N209" s="23">
        <v>1000.0</v>
      </c>
      <c r="O209" s="23">
        <f t="shared" si="2"/>
        <v>7081</v>
      </c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34.5" customHeight="1">
      <c r="A210" s="9"/>
      <c r="B210" s="19">
        <v>201.0</v>
      </c>
      <c r="C210" s="20" t="s">
        <v>311</v>
      </c>
      <c r="D210" s="21" t="s">
        <v>18</v>
      </c>
      <c r="E210" s="21" t="s">
        <v>312</v>
      </c>
      <c r="F210" s="23">
        <v>5835.0</v>
      </c>
      <c r="G210" s="23">
        <v>300.0</v>
      </c>
      <c r="H210" s="23">
        <v>250.0</v>
      </c>
      <c r="I210" s="23">
        <v>1100.0</v>
      </c>
      <c r="J210" s="23">
        <v>3315.0</v>
      </c>
      <c r="K210" s="23">
        <v>0.0</v>
      </c>
      <c r="L210" s="23">
        <v>375.0</v>
      </c>
      <c r="M210" s="23">
        <v>0.0</v>
      </c>
      <c r="N210" s="23">
        <v>1700.0</v>
      </c>
      <c r="O210" s="23">
        <f t="shared" si="2"/>
        <v>12875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34.5" customHeight="1">
      <c r="A211" s="9"/>
      <c r="B211" s="19">
        <v>202.0</v>
      </c>
      <c r="C211" s="20" t="s">
        <v>313</v>
      </c>
      <c r="D211" s="21" t="s">
        <v>18</v>
      </c>
      <c r="E211" s="21" t="s">
        <v>246</v>
      </c>
      <c r="F211" s="23">
        <v>8996.0</v>
      </c>
      <c r="G211" s="23">
        <v>300.0</v>
      </c>
      <c r="H211" s="23">
        <v>250.0</v>
      </c>
      <c r="I211" s="23">
        <v>1100.0</v>
      </c>
      <c r="J211" s="23">
        <v>7200.0</v>
      </c>
      <c r="K211" s="23">
        <v>0.0</v>
      </c>
      <c r="L211" s="23">
        <v>0.0</v>
      </c>
      <c r="M211" s="23">
        <v>0.0</v>
      </c>
      <c r="N211" s="23">
        <v>4000.0</v>
      </c>
      <c r="O211" s="23">
        <f t="shared" si="2"/>
        <v>21846</v>
      </c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34.5" customHeight="1">
      <c r="A212" s="9"/>
      <c r="B212" s="19">
        <v>203.0</v>
      </c>
      <c r="C212" s="20" t="s">
        <v>314</v>
      </c>
      <c r="D212" s="21" t="s">
        <v>18</v>
      </c>
      <c r="E212" s="21" t="s">
        <v>23</v>
      </c>
      <c r="F212" s="23">
        <v>1302.0</v>
      </c>
      <c r="G212" s="23">
        <v>300.0</v>
      </c>
      <c r="H212" s="23">
        <v>250.0</v>
      </c>
      <c r="I212" s="23">
        <v>1100.0</v>
      </c>
      <c r="J212" s="23">
        <v>2100.0</v>
      </c>
      <c r="K212" s="23">
        <v>0.0</v>
      </c>
      <c r="L212" s="23">
        <v>0.0</v>
      </c>
      <c r="M212" s="23">
        <v>0.0</v>
      </c>
      <c r="N212" s="23">
        <v>600.0</v>
      </c>
      <c r="O212" s="23">
        <f t="shared" si="2"/>
        <v>5652</v>
      </c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34.5" customHeight="1">
      <c r="A213" s="9"/>
      <c r="B213" s="19">
        <v>204.0</v>
      </c>
      <c r="C213" s="20" t="s">
        <v>315</v>
      </c>
      <c r="D213" s="21" t="s">
        <v>18</v>
      </c>
      <c r="E213" s="21" t="s">
        <v>40</v>
      </c>
      <c r="F213" s="23">
        <v>1960.0</v>
      </c>
      <c r="G213" s="23">
        <v>300.0</v>
      </c>
      <c r="H213" s="23">
        <v>250.0</v>
      </c>
      <c r="I213" s="23">
        <v>1100.0</v>
      </c>
      <c r="J213" s="23">
        <v>2100.0</v>
      </c>
      <c r="K213" s="23">
        <v>0.0</v>
      </c>
      <c r="L213" s="23">
        <v>0.0</v>
      </c>
      <c r="M213" s="23">
        <v>0.0</v>
      </c>
      <c r="N213" s="23">
        <v>1000.0</v>
      </c>
      <c r="O213" s="23">
        <f t="shared" si="2"/>
        <v>6710</v>
      </c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34.5" customHeight="1">
      <c r="A214" s="9"/>
      <c r="B214" s="19">
        <v>205.0</v>
      </c>
      <c r="C214" s="20" t="s">
        <v>316</v>
      </c>
      <c r="D214" s="21" t="s">
        <v>18</v>
      </c>
      <c r="E214" s="21" t="s">
        <v>317</v>
      </c>
      <c r="F214" s="23">
        <v>2281.0</v>
      </c>
      <c r="G214" s="23">
        <v>300.0</v>
      </c>
      <c r="H214" s="23">
        <v>250.0</v>
      </c>
      <c r="I214" s="23">
        <v>1100.0</v>
      </c>
      <c r="J214" s="23">
        <v>2100.0</v>
      </c>
      <c r="K214" s="23">
        <v>0.0</v>
      </c>
      <c r="L214" s="23">
        <v>0.0</v>
      </c>
      <c r="M214" s="23">
        <v>0.0</v>
      </c>
      <c r="N214" s="23">
        <v>1000.0</v>
      </c>
      <c r="O214" s="23">
        <f t="shared" si="2"/>
        <v>7031</v>
      </c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34.5" customHeight="1">
      <c r="A215" s="9"/>
      <c r="B215" s="19">
        <v>206.0</v>
      </c>
      <c r="C215" s="20" t="s">
        <v>318</v>
      </c>
      <c r="D215" s="21" t="s">
        <v>18</v>
      </c>
      <c r="E215" s="21" t="s">
        <v>95</v>
      </c>
      <c r="F215" s="23">
        <v>1960.0</v>
      </c>
      <c r="G215" s="23">
        <v>300.0</v>
      </c>
      <c r="H215" s="23">
        <v>250.0</v>
      </c>
      <c r="I215" s="23">
        <v>1100.0</v>
      </c>
      <c r="J215" s="23">
        <v>2100.0</v>
      </c>
      <c r="K215" s="23">
        <v>50.0</v>
      </c>
      <c r="L215" s="23">
        <v>0.0</v>
      </c>
      <c r="M215" s="23">
        <v>0.0</v>
      </c>
      <c r="N215" s="23">
        <v>1000.0</v>
      </c>
      <c r="O215" s="23">
        <f t="shared" si="2"/>
        <v>6760</v>
      </c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34.5" customHeight="1">
      <c r="A216" s="9"/>
      <c r="B216" s="19">
        <v>207.0</v>
      </c>
      <c r="C216" s="20" t="s">
        <v>319</v>
      </c>
      <c r="D216" s="21" t="s">
        <v>18</v>
      </c>
      <c r="E216" s="21" t="s">
        <v>320</v>
      </c>
      <c r="F216" s="23">
        <v>2120.0</v>
      </c>
      <c r="G216" s="23">
        <v>300.0</v>
      </c>
      <c r="H216" s="23">
        <v>250.0</v>
      </c>
      <c r="I216" s="23">
        <v>1100.0</v>
      </c>
      <c r="J216" s="23">
        <v>2100.0</v>
      </c>
      <c r="K216" s="23">
        <v>75.0</v>
      </c>
      <c r="L216" s="23">
        <v>0.0</v>
      </c>
      <c r="M216" s="23">
        <v>0.0</v>
      </c>
      <c r="N216" s="23">
        <v>1000.0</v>
      </c>
      <c r="O216" s="23">
        <f t="shared" si="2"/>
        <v>6945</v>
      </c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34.5" customHeight="1">
      <c r="A217" s="9"/>
      <c r="B217" s="19">
        <v>208.0</v>
      </c>
      <c r="C217" s="20" t="s">
        <v>321</v>
      </c>
      <c r="D217" s="21" t="s">
        <v>18</v>
      </c>
      <c r="E217" s="21" t="s">
        <v>95</v>
      </c>
      <c r="F217" s="23">
        <v>1960.0</v>
      </c>
      <c r="G217" s="23">
        <v>300.0</v>
      </c>
      <c r="H217" s="23">
        <v>250.0</v>
      </c>
      <c r="I217" s="23">
        <v>1100.0</v>
      </c>
      <c r="J217" s="23">
        <v>2100.0</v>
      </c>
      <c r="K217" s="23">
        <v>50.0</v>
      </c>
      <c r="L217" s="23">
        <v>0.0</v>
      </c>
      <c r="M217" s="23">
        <v>0.0</v>
      </c>
      <c r="N217" s="23">
        <v>1000.0</v>
      </c>
      <c r="O217" s="23">
        <f t="shared" si="2"/>
        <v>6760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34.5" customHeight="1">
      <c r="A218" s="9"/>
      <c r="B218" s="19">
        <v>209.0</v>
      </c>
      <c r="C218" s="20" t="s">
        <v>322</v>
      </c>
      <c r="D218" s="21" t="s">
        <v>18</v>
      </c>
      <c r="E218" s="21" t="s">
        <v>91</v>
      </c>
      <c r="F218" s="23">
        <v>5835.0</v>
      </c>
      <c r="G218" s="23">
        <v>300.0</v>
      </c>
      <c r="H218" s="23">
        <v>250.0</v>
      </c>
      <c r="I218" s="23">
        <v>1100.0</v>
      </c>
      <c r="J218" s="23">
        <v>3315.0</v>
      </c>
      <c r="K218" s="23">
        <v>0.0</v>
      </c>
      <c r="L218" s="23">
        <v>375.0</v>
      </c>
      <c r="M218" s="23">
        <v>0.0</v>
      </c>
      <c r="N218" s="23">
        <v>2000.0</v>
      </c>
      <c r="O218" s="23">
        <f t="shared" si="2"/>
        <v>13175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34.5" customHeight="1">
      <c r="A219" s="9"/>
      <c r="B219" s="19">
        <v>210.0</v>
      </c>
      <c r="C219" s="20" t="s">
        <v>323</v>
      </c>
      <c r="D219" s="21" t="s">
        <v>18</v>
      </c>
      <c r="E219" s="21" t="s">
        <v>87</v>
      </c>
      <c r="F219" s="23">
        <v>1962.0</v>
      </c>
      <c r="G219" s="23">
        <v>300.0</v>
      </c>
      <c r="H219" s="23">
        <v>250.0</v>
      </c>
      <c r="I219" s="23">
        <v>1100.0</v>
      </c>
      <c r="J219" s="23">
        <v>2310.0</v>
      </c>
      <c r="K219" s="23">
        <v>50.0</v>
      </c>
      <c r="L219" s="23">
        <v>0.0</v>
      </c>
      <c r="M219" s="23">
        <v>0.0</v>
      </c>
      <c r="N219" s="23">
        <v>1100.0</v>
      </c>
      <c r="O219" s="23">
        <f t="shared" si="2"/>
        <v>7072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34.5" customHeight="1">
      <c r="A220" s="9"/>
      <c r="B220" s="19">
        <v>211.0</v>
      </c>
      <c r="C220" s="20" t="s">
        <v>324</v>
      </c>
      <c r="D220" s="21" t="s">
        <v>18</v>
      </c>
      <c r="E220" s="21" t="s">
        <v>250</v>
      </c>
      <c r="F220" s="23">
        <v>1460.0</v>
      </c>
      <c r="G220" s="23">
        <v>300.0</v>
      </c>
      <c r="H220" s="23">
        <v>250.0</v>
      </c>
      <c r="I220" s="23">
        <v>1100.0</v>
      </c>
      <c r="J220" s="23">
        <v>2100.0</v>
      </c>
      <c r="K220" s="23">
        <v>75.0</v>
      </c>
      <c r="L220" s="23">
        <v>0.0</v>
      </c>
      <c r="M220" s="23">
        <v>0.0</v>
      </c>
      <c r="N220" s="23">
        <v>732.0</v>
      </c>
      <c r="O220" s="23">
        <f t="shared" si="2"/>
        <v>6017</v>
      </c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34.5" customHeight="1">
      <c r="A221" s="9"/>
      <c r="B221" s="19">
        <v>212.0</v>
      </c>
      <c r="C221" s="20" t="s">
        <v>325</v>
      </c>
      <c r="D221" s="21" t="s">
        <v>18</v>
      </c>
      <c r="E221" s="21" t="s">
        <v>326</v>
      </c>
      <c r="F221" s="23">
        <v>6759.0</v>
      </c>
      <c r="G221" s="23">
        <v>300.0</v>
      </c>
      <c r="H221" s="23">
        <v>250.0</v>
      </c>
      <c r="I221" s="23">
        <v>1100.0</v>
      </c>
      <c r="J221" s="23">
        <v>3900.0</v>
      </c>
      <c r="K221" s="23">
        <v>0.0</v>
      </c>
      <c r="L221" s="23">
        <v>375.0</v>
      </c>
      <c r="M221" s="23">
        <v>0.0</v>
      </c>
      <c r="N221" s="23">
        <v>2000.0</v>
      </c>
      <c r="O221" s="23">
        <f t="shared" si="2"/>
        <v>14684</v>
      </c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34.5" customHeight="1">
      <c r="A222" s="9"/>
      <c r="B222" s="19">
        <v>213.0</v>
      </c>
      <c r="C222" s="20" t="s">
        <v>327</v>
      </c>
      <c r="D222" s="21" t="s">
        <v>18</v>
      </c>
      <c r="E222" s="21" t="s">
        <v>328</v>
      </c>
      <c r="F222" s="23">
        <v>2441.0</v>
      </c>
      <c r="G222" s="23">
        <v>300.0</v>
      </c>
      <c r="H222" s="23">
        <v>250.0</v>
      </c>
      <c r="I222" s="23">
        <v>1100.0</v>
      </c>
      <c r="J222" s="23">
        <v>2100.0</v>
      </c>
      <c r="K222" s="23">
        <v>75.0</v>
      </c>
      <c r="L222" s="23">
        <v>0.0</v>
      </c>
      <c r="M222" s="23">
        <v>0.0</v>
      </c>
      <c r="N222" s="23">
        <v>1000.0</v>
      </c>
      <c r="O222" s="23">
        <f t="shared" si="2"/>
        <v>7266</v>
      </c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34.5" customHeight="1">
      <c r="A223" s="9"/>
      <c r="B223" s="19">
        <v>214.0</v>
      </c>
      <c r="C223" s="20" t="s">
        <v>329</v>
      </c>
      <c r="D223" s="21" t="s">
        <v>18</v>
      </c>
      <c r="E223" s="21" t="s">
        <v>330</v>
      </c>
      <c r="F223" s="23">
        <v>1831.0</v>
      </c>
      <c r="G223" s="23">
        <v>300.0</v>
      </c>
      <c r="H223" s="23">
        <v>250.0</v>
      </c>
      <c r="I223" s="23">
        <v>1100.0</v>
      </c>
      <c r="J223" s="23">
        <v>2100.0</v>
      </c>
      <c r="K223" s="23">
        <v>50.0</v>
      </c>
      <c r="L223" s="23">
        <v>0.0</v>
      </c>
      <c r="M223" s="23">
        <v>0.0</v>
      </c>
      <c r="N223" s="23">
        <v>700.0</v>
      </c>
      <c r="O223" s="23">
        <f t="shared" si="2"/>
        <v>6331</v>
      </c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34.5" customHeight="1">
      <c r="A224" s="9"/>
      <c r="B224" s="19">
        <v>215.0</v>
      </c>
      <c r="C224" s="20" t="s">
        <v>331</v>
      </c>
      <c r="D224" s="21" t="s">
        <v>18</v>
      </c>
      <c r="E224" s="21" t="s">
        <v>332</v>
      </c>
      <c r="F224" s="23">
        <v>3757.0</v>
      </c>
      <c r="G224" s="23">
        <v>300.0</v>
      </c>
      <c r="H224" s="23">
        <v>250.0</v>
      </c>
      <c r="I224" s="23">
        <v>1100.0</v>
      </c>
      <c r="J224" s="23">
        <v>2925.0</v>
      </c>
      <c r="K224" s="23">
        <v>0.0</v>
      </c>
      <c r="L224" s="23">
        <v>375.0</v>
      </c>
      <c r="M224" s="23">
        <v>0.0</v>
      </c>
      <c r="N224" s="23">
        <v>1500.0</v>
      </c>
      <c r="O224" s="23">
        <f t="shared" si="2"/>
        <v>10207</v>
      </c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34.5" customHeight="1">
      <c r="A225" s="9"/>
      <c r="B225" s="19">
        <v>216.0</v>
      </c>
      <c r="C225" s="20" t="s">
        <v>333</v>
      </c>
      <c r="D225" s="21" t="s">
        <v>18</v>
      </c>
      <c r="E225" s="21" t="s">
        <v>250</v>
      </c>
      <c r="F225" s="23">
        <v>1460.0</v>
      </c>
      <c r="G225" s="23">
        <v>300.0</v>
      </c>
      <c r="H225" s="23">
        <v>250.0</v>
      </c>
      <c r="I225" s="23">
        <v>1100.0</v>
      </c>
      <c r="J225" s="23">
        <v>2100.0</v>
      </c>
      <c r="K225" s="23">
        <v>75.0</v>
      </c>
      <c r="L225" s="23">
        <v>0.0</v>
      </c>
      <c r="M225" s="23">
        <v>0.0</v>
      </c>
      <c r="N225" s="23">
        <v>826.0</v>
      </c>
      <c r="O225" s="23">
        <f t="shared" si="2"/>
        <v>6111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34.5" customHeight="1">
      <c r="A226" s="9"/>
      <c r="B226" s="19">
        <v>217.0</v>
      </c>
      <c r="C226" s="20" t="s">
        <v>334</v>
      </c>
      <c r="D226" s="21" t="s">
        <v>18</v>
      </c>
      <c r="E226" s="21" t="s">
        <v>47</v>
      </c>
      <c r="F226" s="23">
        <v>1286.0</v>
      </c>
      <c r="G226" s="23">
        <v>300.0</v>
      </c>
      <c r="H226" s="23">
        <v>250.0</v>
      </c>
      <c r="I226" s="23">
        <v>1100.0</v>
      </c>
      <c r="J226" s="23">
        <v>2100.0</v>
      </c>
      <c r="K226" s="23">
        <v>75.0</v>
      </c>
      <c r="L226" s="23">
        <v>0.0</v>
      </c>
      <c r="M226" s="23">
        <v>0.0</v>
      </c>
      <c r="N226" s="23">
        <v>873.0</v>
      </c>
      <c r="O226" s="23">
        <f t="shared" si="2"/>
        <v>5984</v>
      </c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34.5" customHeight="1">
      <c r="A227" s="9"/>
      <c r="B227" s="19">
        <v>218.0</v>
      </c>
      <c r="C227" s="20" t="s">
        <v>335</v>
      </c>
      <c r="D227" s="21" t="s">
        <v>18</v>
      </c>
      <c r="E227" s="21" t="s">
        <v>336</v>
      </c>
      <c r="F227" s="23">
        <v>1575.0</v>
      </c>
      <c r="G227" s="23">
        <v>300.0</v>
      </c>
      <c r="H227" s="23">
        <v>250.0</v>
      </c>
      <c r="I227" s="23">
        <v>1100.0</v>
      </c>
      <c r="J227" s="23">
        <v>2100.0</v>
      </c>
      <c r="K227" s="23">
        <v>75.0</v>
      </c>
      <c r="L227" s="23">
        <v>0.0</v>
      </c>
      <c r="M227" s="23">
        <v>0.0</v>
      </c>
      <c r="N227" s="23">
        <v>700.0</v>
      </c>
      <c r="O227" s="23">
        <f t="shared" si="2"/>
        <v>6100</v>
      </c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34.5" customHeight="1">
      <c r="A228" s="9"/>
      <c r="B228" s="19">
        <v>219.0</v>
      </c>
      <c r="C228" s="20" t="s">
        <v>337</v>
      </c>
      <c r="D228" s="21" t="s">
        <v>18</v>
      </c>
      <c r="E228" s="21" t="s">
        <v>338</v>
      </c>
      <c r="F228" s="23">
        <v>1253.0</v>
      </c>
      <c r="G228" s="23">
        <v>300.0</v>
      </c>
      <c r="H228" s="23">
        <v>250.0</v>
      </c>
      <c r="I228" s="23">
        <v>1100.0</v>
      </c>
      <c r="J228" s="23">
        <v>2100.0</v>
      </c>
      <c r="K228" s="23">
        <v>75.0</v>
      </c>
      <c r="L228" s="23">
        <v>0.0</v>
      </c>
      <c r="M228" s="23">
        <v>0.0</v>
      </c>
      <c r="N228" s="23">
        <v>550.0</v>
      </c>
      <c r="O228" s="23">
        <f t="shared" si="2"/>
        <v>5628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34.5" customHeight="1">
      <c r="A229" s="9"/>
      <c r="B229" s="19">
        <v>220.0</v>
      </c>
      <c r="C229" s="20" t="s">
        <v>339</v>
      </c>
      <c r="D229" s="21" t="s">
        <v>18</v>
      </c>
      <c r="E229" s="21" t="s">
        <v>340</v>
      </c>
      <c r="F229" s="23">
        <v>1701.0</v>
      </c>
      <c r="G229" s="23">
        <v>300.0</v>
      </c>
      <c r="H229" s="23">
        <v>250.0</v>
      </c>
      <c r="I229" s="23">
        <v>1100.0</v>
      </c>
      <c r="J229" s="23">
        <v>2100.0</v>
      </c>
      <c r="K229" s="23">
        <v>0.0</v>
      </c>
      <c r="L229" s="23">
        <v>0.0</v>
      </c>
      <c r="M229" s="23">
        <v>0.0</v>
      </c>
      <c r="N229" s="23">
        <v>700.0</v>
      </c>
      <c r="O229" s="23">
        <f t="shared" si="2"/>
        <v>6151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34.5" customHeight="1">
      <c r="A230" s="9"/>
      <c r="B230" s="19">
        <v>221.0</v>
      </c>
      <c r="C230" s="20" t="s">
        <v>341</v>
      </c>
      <c r="D230" s="21" t="s">
        <v>18</v>
      </c>
      <c r="E230" s="21" t="s">
        <v>340</v>
      </c>
      <c r="F230" s="23">
        <v>1701.0</v>
      </c>
      <c r="G230" s="23">
        <v>300.0</v>
      </c>
      <c r="H230" s="23">
        <v>250.0</v>
      </c>
      <c r="I230" s="23">
        <v>1100.0</v>
      </c>
      <c r="J230" s="23">
        <v>2100.0</v>
      </c>
      <c r="K230" s="23">
        <v>0.0</v>
      </c>
      <c r="L230" s="23">
        <v>0.0</v>
      </c>
      <c r="M230" s="23">
        <v>0.0</v>
      </c>
      <c r="N230" s="23">
        <v>700.0</v>
      </c>
      <c r="O230" s="23">
        <f t="shared" si="2"/>
        <v>6151</v>
      </c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34.5" customHeight="1">
      <c r="A231" s="9"/>
      <c r="B231" s="19">
        <v>222.0</v>
      </c>
      <c r="C231" s="20" t="s">
        <v>342</v>
      </c>
      <c r="D231" s="21" t="s">
        <v>18</v>
      </c>
      <c r="E231" s="21" t="s">
        <v>340</v>
      </c>
      <c r="F231" s="23">
        <v>1701.0</v>
      </c>
      <c r="G231" s="23">
        <v>300.0</v>
      </c>
      <c r="H231" s="23">
        <v>250.0</v>
      </c>
      <c r="I231" s="23">
        <v>1100.0</v>
      </c>
      <c r="J231" s="23">
        <v>2100.0</v>
      </c>
      <c r="K231" s="23">
        <v>0.0</v>
      </c>
      <c r="L231" s="23">
        <v>0.0</v>
      </c>
      <c r="M231" s="23">
        <v>0.0</v>
      </c>
      <c r="N231" s="23">
        <v>700.0</v>
      </c>
      <c r="O231" s="23">
        <f t="shared" si="2"/>
        <v>6151</v>
      </c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34.5" customHeight="1">
      <c r="A232" s="9"/>
      <c r="B232" s="19">
        <v>223.0</v>
      </c>
      <c r="C232" s="20" t="s">
        <v>343</v>
      </c>
      <c r="D232" s="21" t="s">
        <v>18</v>
      </c>
      <c r="E232" s="21" t="s">
        <v>344</v>
      </c>
      <c r="F232" s="23">
        <v>2281.0</v>
      </c>
      <c r="G232" s="23">
        <v>300.0</v>
      </c>
      <c r="H232" s="23">
        <v>250.0</v>
      </c>
      <c r="I232" s="23">
        <v>1100.0</v>
      </c>
      <c r="J232" s="23">
        <v>2100.0</v>
      </c>
      <c r="K232" s="23">
        <v>50.0</v>
      </c>
      <c r="L232" s="23">
        <v>0.0</v>
      </c>
      <c r="M232" s="23">
        <v>0.0</v>
      </c>
      <c r="N232" s="23">
        <v>1000.0</v>
      </c>
      <c r="O232" s="23">
        <f t="shared" si="2"/>
        <v>7081</v>
      </c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34.5" customHeight="1">
      <c r="A233" s="9"/>
      <c r="B233" s="19">
        <v>224.0</v>
      </c>
      <c r="C233" s="20" t="s">
        <v>345</v>
      </c>
      <c r="D233" s="21" t="s">
        <v>18</v>
      </c>
      <c r="E233" s="21" t="s">
        <v>326</v>
      </c>
      <c r="F233" s="23">
        <v>6759.0</v>
      </c>
      <c r="G233" s="23">
        <v>300.0</v>
      </c>
      <c r="H233" s="23">
        <v>250.0</v>
      </c>
      <c r="I233" s="23">
        <v>1100.0</v>
      </c>
      <c r="J233" s="23">
        <v>3900.0</v>
      </c>
      <c r="K233" s="23">
        <v>0.0</v>
      </c>
      <c r="L233" s="23">
        <v>375.0</v>
      </c>
      <c r="M233" s="23">
        <v>0.0</v>
      </c>
      <c r="N233" s="23">
        <v>2000.0</v>
      </c>
      <c r="O233" s="23">
        <f t="shared" si="2"/>
        <v>14684</v>
      </c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34.5" customHeight="1">
      <c r="A234" s="9"/>
      <c r="B234" s="19">
        <v>225.0</v>
      </c>
      <c r="C234" s="20" t="s">
        <v>346</v>
      </c>
      <c r="D234" s="21" t="s">
        <v>18</v>
      </c>
      <c r="E234" s="21" t="s">
        <v>332</v>
      </c>
      <c r="F234" s="23">
        <v>3757.0</v>
      </c>
      <c r="G234" s="23">
        <v>300.0</v>
      </c>
      <c r="H234" s="23">
        <v>250.0</v>
      </c>
      <c r="I234" s="23">
        <v>1100.0</v>
      </c>
      <c r="J234" s="23">
        <v>2925.0</v>
      </c>
      <c r="K234" s="23">
        <v>0.0</v>
      </c>
      <c r="L234" s="23">
        <v>375.0</v>
      </c>
      <c r="M234" s="23">
        <v>0.0</v>
      </c>
      <c r="N234" s="23">
        <v>1500.0</v>
      </c>
      <c r="O234" s="23">
        <f t="shared" si="2"/>
        <v>10207</v>
      </c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34.5" customHeight="1">
      <c r="A235" s="9"/>
      <c r="B235" s="19">
        <v>226.0</v>
      </c>
      <c r="C235" s="20" t="s">
        <v>347</v>
      </c>
      <c r="D235" s="21" t="s">
        <v>18</v>
      </c>
      <c r="E235" s="21" t="s">
        <v>348</v>
      </c>
      <c r="F235" s="23">
        <v>2120.0</v>
      </c>
      <c r="G235" s="23">
        <v>300.0</v>
      </c>
      <c r="H235" s="23">
        <v>250.0</v>
      </c>
      <c r="I235" s="23">
        <v>1100.0</v>
      </c>
      <c r="J235" s="23">
        <v>2100.0</v>
      </c>
      <c r="K235" s="23">
        <v>50.0</v>
      </c>
      <c r="L235" s="23">
        <v>0.0</v>
      </c>
      <c r="M235" s="23">
        <v>0.0</v>
      </c>
      <c r="N235" s="23">
        <v>1000.0</v>
      </c>
      <c r="O235" s="23">
        <f t="shared" si="2"/>
        <v>6920</v>
      </c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34.5" customHeight="1">
      <c r="A236" s="9"/>
      <c r="B236" s="19">
        <v>227.0</v>
      </c>
      <c r="C236" s="20" t="s">
        <v>349</v>
      </c>
      <c r="D236" s="21" t="s">
        <v>18</v>
      </c>
      <c r="E236" s="21" t="s">
        <v>320</v>
      </c>
      <c r="F236" s="23">
        <v>2120.0</v>
      </c>
      <c r="G236" s="23">
        <v>300.0</v>
      </c>
      <c r="H236" s="23">
        <v>250.0</v>
      </c>
      <c r="I236" s="23">
        <v>1100.0</v>
      </c>
      <c r="J236" s="23">
        <v>2100.0</v>
      </c>
      <c r="K236" s="23">
        <v>75.0</v>
      </c>
      <c r="L236" s="23">
        <v>0.0</v>
      </c>
      <c r="M236" s="23">
        <v>0.0</v>
      </c>
      <c r="N236" s="23">
        <v>1000.0</v>
      </c>
      <c r="O236" s="23">
        <f t="shared" si="2"/>
        <v>6945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34.5" customHeight="1">
      <c r="A237" s="9"/>
      <c r="B237" s="19">
        <v>228.0</v>
      </c>
      <c r="C237" s="20" t="s">
        <v>350</v>
      </c>
      <c r="D237" s="21" t="s">
        <v>18</v>
      </c>
      <c r="E237" s="21" t="s">
        <v>351</v>
      </c>
      <c r="F237" s="23">
        <v>1575.0</v>
      </c>
      <c r="G237" s="23">
        <v>300.0</v>
      </c>
      <c r="H237" s="23">
        <v>250.0</v>
      </c>
      <c r="I237" s="23">
        <v>1100.0</v>
      </c>
      <c r="J237" s="23">
        <v>2100.0</v>
      </c>
      <c r="K237" s="23">
        <v>75.0</v>
      </c>
      <c r="L237" s="23">
        <v>0.0</v>
      </c>
      <c r="M237" s="23">
        <v>0.0</v>
      </c>
      <c r="N237" s="23">
        <v>806.0</v>
      </c>
      <c r="O237" s="23">
        <f t="shared" si="2"/>
        <v>6206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34.5" customHeight="1">
      <c r="A238" s="9"/>
      <c r="B238" s="19">
        <v>229.0</v>
      </c>
      <c r="C238" s="20" t="s">
        <v>352</v>
      </c>
      <c r="D238" s="21" t="s">
        <v>18</v>
      </c>
      <c r="E238" s="21" t="s">
        <v>317</v>
      </c>
      <c r="F238" s="23">
        <v>2281.0</v>
      </c>
      <c r="G238" s="23">
        <v>300.0</v>
      </c>
      <c r="H238" s="23">
        <v>250.0</v>
      </c>
      <c r="I238" s="23">
        <v>1100.0</v>
      </c>
      <c r="J238" s="23">
        <v>2100.0</v>
      </c>
      <c r="K238" s="23">
        <v>75.0</v>
      </c>
      <c r="L238" s="23">
        <v>0.0</v>
      </c>
      <c r="M238" s="23">
        <v>0.0</v>
      </c>
      <c r="N238" s="23">
        <v>1000.0</v>
      </c>
      <c r="O238" s="23">
        <f t="shared" si="2"/>
        <v>7106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34.5" customHeight="1">
      <c r="A239" s="9"/>
      <c r="B239" s="19">
        <v>230.0</v>
      </c>
      <c r="C239" s="20" t="s">
        <v>353</v>
      </c>
      <c r="D239" s="21" t="s">
        <v>18</v>
      </c>
      <c r="E239" s="21" t="s">
        <v>91</v>
      </c>
      <c r="F239" s="23">
        <v>5835.0</v>
      </c>
      <c r="G239" s="23">
        <v>300.0</v>
      </c>
      <c r="H239" s="23">
        <v>250.0</v>
      </c>
      <c r="I239" s="23">
        <v>1100.0</v>
      </c>
      <c r="J239" s="23">
        <v>3315.0</v>
      </c>
      <c r="K239" s="23">
        <v>0.0</v>
      </c>
      <c r="L239" s="23">
        <v>375.0</v>
      </c>
      <c r="M239" s="23">
        <v>0.0</v>
      </c>
      <c r="N239" s="23">
        <v>2000.0</v>
      </c>
      <c r="O239" s="23">
        <f t="shared" si="2"/>
        <v>13175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34.5" customHeight="1">
      <c r="A240" s="9"/>
      <c r="B240" s="19">
        <v>231.0</v>
      </c>
      <c r="C240" s="20" t="s">
        <v>354</v>
      </c>
      <c r="D240" s="21" t="s">
        <v>18</v>
      </c>
      <c r="E240" s="21" t="s">
        <v>246</v>
      </c>
      <c r="F240" s="23">
        <v>8996.0</v>
      </c>
      <c r="G240" s="23">
        <v>300.0</v>
      </c>
      <c r="H240" s="23">
        <v>250.0</v>
      </c>
      <c r="I240" s="23">
        <v>1100.0</v>
      </c>
      <c r="J240" s="23">
        <v>7200.0</v>
      </c>
      <c r="K240" s="23">
        <v>0.0</v>
      </c>
      <c r="L240" s="23">
        <v>375.0</v>
      </c>
      <c r="M240" s="23">
        <v>0.0</v>
      </c>
      <c r="N240" s="23">
        <v>4000.0</v>
      </c>
      <c r="O240" s="23">
        <f t="shared" si="2"/>
        <v>22221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34.5" customHeight="1">
      <c r="A241" s="9"/>
      <c r="B241" s="19">
        <v>232.0</v>
      </c>
      <c r="C241" s="20" t="s">
        <v>355</v>
      </c>
      <c r="D241" s="21" t="s">
        <v>18</v>
      </c>
      <c r="E241" s="21" t="s">
        <v>356</v>
      </c>
      <c r="F241" s="23">
        <v>6759.0</v>
      </c>
      <c r="G241" s="23">
        <v>300.0</v>
      </c>
      <c r="H241" s="23">
        <v>250.0</v>
      </c>
      <c r="I241" s="23">
        <v>1100.0</v>
      </c>
      <c r="J241" s="23">
        <v>3900.0</v>
      </c>
      <c r="K241" s="23">
        <v>0.0</v>
      </c>
      <c r="L241" s="23">
        <v>375.0</v>
      </c>
      <c r="M241" s="23">
        <v>0.0</v>
      </c>
      <c r="N241" s="23">
        <v>2000.0</v>
      </c>
      <c r="O241" s="23">
        <f t="shared" si="2"/>
        <v>14684</v>
      </c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34.5" customHeight="1">
      <c r="A242" s="9"/>
      <c r="B242" s="19">
        <v>233.0</v>
      </c>
      <c r="C242" s="20" t="s">
        <v>357</v>
      </c>
      <c r="D242" s="21" t="s">
        <v>18</v>
      </c>
      <c r="E242" s="21" t="s">
        <v>358</v>
      </c>
      <c r="F242" s="23">
        <v>3525.0</v>
      </c>
      <c r="G242" s="23">
        <v>300.0</v>
      </c>
      <c r="H242" s="23">
        <v>250.0</v>
      </c>
      <c r="I242" s="23">
        <v>1100.0</v>
      </c>
      <c r="J242" s="23">
        <v>2925.0</v>
      </c>
      <c r="K242" s="23">
        <v>0.0</v>
      </c>
      <c r="L242" s="23">
        <v>0.0</v>
      </c>
      <c r="M242" s="23">
        <v>0.0</v>
      </c>
      <c r="N242" s="23">
        <v>1500.0</v>
      </c>
      <c r="O242" s="23">
        <f t="shared" si="2"/>
        <v>9600</v>
      </c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34.5" customHeight="1">
      <c r="A243" s="9"/>
      <c r="B243" s="19">
        <v>234.0</v>
      </c>
      <c r="C243" s="20" t="s">
        <v>359</v>
      </c>
      <c r="D243" s="21" t="s">
        <v>18</v>
      </c>
      <c r="E243" s="21" t="s">
        <v>360</v>
      </c>
      <c r="F243" s="23">
        <v>1960.0</v>
      </c>
      <c r="G243" s="23">
        <v>300.0</v>
      </c>
      <c r="H243" s="23">
        <v>250.0</v>
      </c>
      <c r="I243" s="23">
        <v>1100.0</v>
      </c>
      <c r="J243" s="23">
        <v>2100.0</v>
      </c>
      <c r="K243" s="23">
        <v>0.0</v>
      </c>
      <c r="L243" s="23">
        <v>0.0</v>
      </c>
      <c r="M243" s="23">
        <v>0.0</v>
      </c>
      <c r="N243" s="23">
        <v>1000.0</v>
      </c>
      <c r="O243" s="23">
        <f t="shared" si="2"/>
        <v>6710</v>
      </c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34.5" customHeight="1">
      <c r="A244" s="9"/>
      <c r="B244" s="19">
        <v>235.0</v>
      </c>
      <c r="C244" s="20" t="s">
        <v>361</v>
      </c>
      <c r="D244" s="21" t="s">
        <v>18</v>
      </c>
      <c r="E244" s="21" t="s">
        <v>356</v>
      </c>
      <c r="F244" s="23">
        <v>6759.0</v>
      </c>
      <c r="G244" s="23">
        <v>300.0</v>
      </c>
      <c r="H244" s="23">
        <v>250.0</v>
      </c>
      <c r="I244" s="23">
        <v>1100.0</v>
      </c>
      <c r="J244" s="23">
        <v>3900.0</v>
      </c>
      <c r="K244" s="23">
        <v>0.0</v>
      </c>
      <c r="L244" s="23">
        <v>375.0</v>
      </c>
      <c r="M244" s="23">
        <v>0.0</v>
      </c>
      <c r="N244" s="23">
        <v>2000.0</v>
      </c>
      <c r="O244" s="23">
        <f t="shared" si="2"/>
        <v>14684</v>
      </c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34.5" customHeight="1">
      <c r="A245" s="9"/>
      <c r="B245" s="19">
        <v>236.0</v>
      </c>
      <c r="C245" s="20" t="s">
        <v>362</v>
      </c>
      <c r="D245" s="21" t="s">
        <v>18</v>
      </c>
      <c r="E245" s="21" t="s">
        <v>250</v>
      </c>
      <c r="F245" s="23">
        <v>1460.0</v>
      </c>
      <c r="G245" s="23">
        <v>300.0</v>
      </c>
      <c r="H245" s="23">
        <v>250.0</v>
      </c>
      <c r="I245" s="23">
        <v>1100.0</v>
      </c>
      <c r="J245" s="23">
        <v>2100.0</v>
      </c>
      <c r="K245" s="23">
        <v>75.0</v>
      </c>
      <c r="L245" s="23">
        <v>0.0</v>
      </c>
      <c r="M245" s="23">
        <v>0.0</v>
      </c>
      <c r="N245" s="23">
        <v>1000.0</v>
      </c>
      <c r="O245" s="23">
        <f t="shared" si="2"/>
        <v>6285</v>
      </c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34.5" customHeight="1">
      <c r="A246" s="9"/>
      <c r="B246" s="19">
        <v>237.0</v>
      </c>
      <c r="C246" s="20" t="s">
        <v>363</v>
      </c>
      <c r="D246" s="21" t="s">
        <v>18</v>
      </c>
      <c r="E246" s="21" t="s">
        <v>364</v>
      </c>
      <c r="F246" s="23">
        <v>3295.0</v>
      </c>
      <c r="G246" s="23">
        <v>300.0</v>
      </c>
      <c r="H246" s="23">
        <v>250.0</v>
      </c>
      <c r="I246" s="23">
        <v>1100.0</v>
      </c>
      <c r="J246" s="23">
        <v>2925.0</v>
      </c>
      <c r="K246" s="23">
        <v>0.0</v>
      </c>
      <c r="L246" s="23">
        <v>0.0</v>
      </c>
      <c r="M246" s="23">
        <v>0.0</v>
      </c>
      <c r="N246" s="23">
        <v>1500.0</v>
      </c>
      <c r="O246" s="23">
        <f t="shared" si="2"/>
        <v>9370</v>
      </c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34.5" customHeight="1">
      <c r="A247" s="9"/>
      <c r="B247" s="19">
        <v>238.0</v>
      </c>
      <c r="C247" s="20" t="s">
        <v>365</v>
      </c>
      <c r="D247" s="21" t="s">
        <v>18</v>
      </c>
      <c r="E247" s="21" t="s">
        <v>364</v>
      </c>
      <c r="F247" s="23">
        <v>3295.0</v>
      </c>
      <c r="G247" s="23">
        <v>300.0</v>
      </c>
      <c r="H247" s="23">
        <v>250.0</v>
      </c>
      <c r="I247" s="23">
        <v>1100.0</v>
      </c>
      <c r="J247" s="23">
        <v>2925.0</v>
      </c>
      <c r="K247" s="23">
        <v>0.0</v>
      </c>
      <c r="L247" s="23">
        <v>375.0</v>
      </c>
      <c r="M247" s="23">
        <v>0.0</v>
      </c>
      <c r="N247" s="23">
        <v>1500.0</v>
      </c>
      <c r="O247" s="23">
        <f t="shared" si="2"/>
        <v>9745</v>
      </c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34.5" customHeight="1">
      <c r="A248" s="9"/>
      <c r="B248" s="19">
        <v>239.0</v>
      </c>
      <c r="C248" s="20" t="s">
        <v>366</v>
      </c>
      <c r="D248" s="21" t="s">
        <v>18</v>
      </c>
      <c r="E248" s="21" t="s">
        <v>360</v>
      </c>
      <c r="F248" s="23">
        <v>1960.0</v>
      </c>
      <c r="G248" s="23">
        <v>300.0</v>
      </c>
      <c r="H248" s="23">
        <v>250.0</v>
      </c>
      <c r="I248" s="23">
        <v>1100.0</v>
      </c>
      <c r="J248" s="23">
        <v>2100.0</v>
      </c>
      <c r="K248" s="23">
        <v>0.0</v>
      </c>
      <c r="L248" s="23">
        <v>0.0</v>
      </c>
      <c r="M248" s="23">
        <v>0.0</v>
      </c>
      <c r="N248" s="23">
        <v>1000.0</v>
      </c>
      <c r="O248" s="23">
        <f t="shared" si="2"/>
        <v>6710</v>
      </c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34.5" customHeight="1">
      <c r="A249" s="9"/>
      <c r="B249" s="19">
        <v>240.0</v>
      </c>
      <c r="C249" s="20" t="s">
        <v>367</v>
      </c>
      <c r="D249" s="21" t="s">
        <v>18</v>
      </c>
      <c r="E249" s="21" t="s">
        <v>23</v>
      </c>
      <c r="F249" s="23">
        <v>1302.0</v>
      </c>
      <c r="G249" s="23">
        <v>300.0</v>
      </c>
      <c r="H249" s="23">
        <v>250.0</v>
      </c>
      <c r="I249" s="23">
        <v>1100.0</v>
      </c>
      <c r="J249" s="23">
        <v>2100.0</v>
      </c>
      <c r="K249" s="23">
        <v>50.0</v>
      </c>
      <c r="L249" s="23">
        <v>0.0</v>
      </c>
      <c r="M249" s="23">
        <v>0.0</v>
      </c>
      <c r="N249" s="23">
        <v>600.0</v>
      </c>
      <c r="O249" s="23">
        <f t="shared" si="2"/>
        <v>5702</v>
      </c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34.5" customHeight="1">
      <c r="A250" s="9"/>
      <c r="B250" s="19">
        <v>241.0</v>
      </c>
      <c r="C250" s="20" t="s">
        <v>368</v>
      </c>
      <c r="D250" s="21" t="s">
        <v>18</v>
      </c>
      <c r="E250" s="21" t="s">
        <v>369</v>
      </c>
      <c r="F250" s="23">
        <v>2120.0</v>
      </c>
      <c r="G250" s="23">
        <v>300.0</v>
      </c>
      <c r="H250" s="23">
        <v>250.0</v>
      </c>
      <c r="I250" s="23">
        <v>1100.0</v>
      </c>
      <c r="J250" s="23">
        <v>2100.0</v>
      </c>
      <c r="K250" s="23">
        <v>50.0</v>
      </c>
      <c r="L250" s="23">
        <v>0.0</v>
      </c>
      <c r="M250" s="23">
        <v>0.0</v>
      </c>
      <c r="N250" s="23">
        <v>1000.0</v>
      </c>
      <c r="O250" s="23">
        <f t="shared" si="2"/>
        <v>6920</v>
      </c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34.5" customHeight="1">
      <c r="A251" s="9"/>
      <c r="B251" s="19">
        <v>242.0</v>
      </c>
      <c r="C251" s="20" t="s">
        <v>370</v>
      </c>
      <c r="D251" s="21" t="s">
        <v>18</v>
      </c>
      <c r="E251" s="21" t="s">
        <v>371</v>
      </c>
      <c r="F251" s="23">
        <v>2604.0</v>
      </c>
      <c r="G251" s="23">
        <v>300.0</v>
      </c>
      <c r="H251" s="23">
        <v>250.0</v>
      </c>
      <c r="I251" s="23">
        <v>1100.0</v>
      </c>
      <c r="J251" s="23">
        <v>2100.0</v>
      </c>
      <c r="K251" s="23">
        <v>75.0</v>
      </c>
      <c r="L251" s="23">
        <v>0.0</v>
      </c>
      <c r="M251" s="23">
        <v>0.0</v>
      </c>
      <c r="N251" s="23">
        <v>1000.0</v>
      </c>
      <c r="O251" s="23">
        <f t="shared" si="2"/>
        <v>7429</v>
      </c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34.5" customHeight="1">
      <c r="A252" s="9"/>
      <c r="B252" s="19">
        <v>243.0</v>
      </c>
      <c r="C252" s="20" t="s">
        <v>372</v>
      </c>
      <c r="D252" s="21" t="s">
        <v>18</v>
      </c>
      <c r="E252" s="21" t="s">
        <v>373</v>
      </c>
      <c r="F252" s="23">
        <v>3757.0</v>
      </c>
      <c r="G252" s="23">
        <v>300.0</v>
      </c>
      <c r="H252" s="23">
        <v>250.0</v>
      </c>
      <c r="I252" s="23">
        <v>1100.0</v>
      </c>
      <c r="J252" s="23">
        <v>2925.0</v>
      </c>
      <c r="K252" s="23">
        <v>0.0</v>
      </c>
      <c r="L252" s="23">
        <v>375.0</v>
      </c>
      <c r="M252" s="23">
        <v>0.0</v>
      </c>
      <c r="N252" s="23">
        <v>1800.0</v>
      </c>
      <c r="O252" s="23">
        <f t="shared" si="2"/>
        <v>10507</v>
      </c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34.5" customHeight="1">
      <c r="A253" s="9"/>
      <c r="B253" s="19">
        <v>244.0</v>
      </c>
      <c r="C253" s="20" t="s">
        <v>374</v>
      </c>
      <c r="D253" s="21" t="s">
        <v>18</v>
      </c>
      <c r="E253" s="21" t="s">
        <v>375</v>
      </c>
      <c r="F253" s="23">
        <v>1135.0</v>
      </c>
      <c r="G253" s="23">
        <v>300.0</v>
      </c>
      <c r="H253" s="23">
        <v>250.0</v>
      </c>
      <c r="I253" s="23">
        <v>1100.0</v>
      </c>
      <c r="J253" s="23">
        <v>2100.0</v>
      </c>
      <c r="K253" s="23">
        <v>50.0</v>
      </c>
      <c r="L253" s="23">
        <v>0.0</v>
      </c>
      <c r="M253" s="23">
        <v>0.0</v>
      </c>
      <c r="N253" s="23">
        <v>500.0</v>
      </c>
      <c r="O253" s="23">
        <f t="shared" si="2"/>
        <v>5435</v>
      </c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34.5" customHeight="1">
      <c r="A254" s="9"/>
      <c r="B254" s="19">
        <v>245.0</v>
      </c>
      <c r="C254" s="20" t="s">
        <v>376</v>
      </c>
      <c r="D254" s="21" t="s">
        <v>18</v>
      </c>
      <c r="E254" s="21" t="s">
        <v>197</v>
      </c>
      <c r="F254" s="23">
        <v>1555.0</v>
      </c>
      <c r="G254" s="23">
        <v>300.0</v>
      </c>
      <c r="H254" s="23">
        <v>250.0</v>
      </c>
      <c r="I254" s="23">
        <v>1100.0</v>
      </c>
      <c r="J254" s="23">
        <v>2100.0</v>
      </c>
      <c r="K254" s="23">
        <v>50.0</v>
      </c>
      <c r="L254" s="23">
        <v>0.0</v>
      </c>
      <c r="M254" s="23">
        <v>0.0</v>
      </c>
      <c r="N254" s="23">
        <v>550.0</v>
      </c>
      <c r="O254" s="23">
        <f t="shared" si="2"/>
        <v>5905</v>
      </c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34.5" customHeight="1">
      <c r="A255" s="9"/>
      <c r="B255" s="19">
        <v>246.0</v>
      </c>
      <c r="C255" s="20" t="s">
        <v>377</v>
      </c>
      <c r="D255" s="21" t="s">
        <v>18</v>
      </c>
      <c r="E255" s="21" t="s">
        <v>373</v>
      </c>
      <c r="F255" s="23">
        <v>3757.0</v>
      </c>
      <c r="G255" s="23">
        <v>300.0</v>
      </c>
      <c r="H255" s="23">
        <v>250.0</v>
      </c>
      <c r="I255" s="23">
        <v>1100.0</v>
      </c>
      <c r="J255" s="23">
        <v>2925.0</v>
      </c>
      <c r="K255" s="23">
        <v>0.0</v>
      </c>
      <c r="L255" s="23">
        <v>375.0</v>
      </c>
      <c r="M255" s="23">
        <v>0.0</v>
      </c>
      <c r="N255" s="23">
        <v>1800.0</v>
      </c>
      <c r="O255" s="23">
        <f t="shared" si="2"/>
        <v>10507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34.5" customHeight="1">
      <c r="A256" s="9"/>
      <c r="B256" s="19">
        <v>247.0</v>
      </c>
      <c r="C256" s="20" t="s">
        <v>378</v>
      </c>
      <c r="D256" s="21" t="s">
        <v>18</v>
      </c>
      <c r="E256" s="21" t="s">
        <v>379</v>
      </c>
      <c r="F256" s="23">
        <v>1960.0</v>
      </c>
      <c r="G256" s="23">
        <v>300.0</v>
      </c>
      <c r="H256" s="23">
        <v>250.0</v>
      </c>
      <c r="I256" s="23">
        <v>1100.0</v>
      </c>
      <c r="J256" s="23">
        <v>2100.0</v>
      </c>
      <c r="K256" s="23">
        <v>75.0</v>
      </c>
      <c r="L256" s="23">
        <v>0.0</v>
      </c>
      <c r="M256" s="23">
        <v>0.0</v>
      </c>
      <c r="N256" s="23">
        <v>1000.0</v>
      </c>
      <c r="O256" s="23">
        <f t="shared" si="2"/>
        <v>6785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34.5" customHeight="1">
      <c r="A257" s="9"/>
      <c r="B257" s="19">
        <v>248.0</v>
      </c>
      <c r="C257" s="20" t="s">
        <v>380</v>
      </c>
      <c r="D257" s="21" t="s">
        <v>18</v>
      </c>
      <c r="E257" s="21" t="s">
        <v>373</v>
      </c>
      <c r="F257" s="23">
        <v>3757.0</v>
      </c>
      <c r="G257" s="23">
        <v>300.0</v>
      </c>
      <c r="H257" s="23">
        <v>250.0</v>
      </c>
      <c r="I257" s="23">
        <v>1100.0</v>
      </c>
      <c r="J257" s="23">
        <v>2925.0</v>
      </c>
      <c r="K257" s="23">
        <v>0.0</v>
      </c>
      <c r="L257" s="23">
        <v>375.0</v>
      </c>
      <c r="M257" s="23">
        <v>0.0</v>
      </c>
      <c r="N257" s="23">
        <v>1500.0</v>
      </c>
      <c r="O257" s="23">
        <f t="shared" si="2"/>
        <v>10207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34.5" customHeight="1">
      <c r="A258" s="9"/>
      <c r="B258" s="19">
        <v>249.0</v>
      </c>
      <c r="C258" s="20" t="s">
        <v>381</v>
      </c>
      <c r="D258" s="21" t="s">
        <v>18</v>
      </c>
      <c r="E258" s="21" t="s">
        <v>382</v>
      </c>
      <c r="F258" s="23">
        <v>4219.0</v>
      </c>
      <c r="G258" s="23">
        <v>300.0</v>
      </c>
      <c r="H258" s="23">
        <v>250.0</v>
      </c>
      <c r="I258" s="23">
        <v>1100.0</v>
      </c>
      <c r="J258" s="23">
        <v>3120.0</v>
      </c>
      <c r="K258" s="23">
        <v>0.0</v>
      </c>
      <c r="L258" s="23">
        <v>375.0</v>
      </c>
      <c r="M258" s="23">
        <v>0.0</v>
      </c>
      <c r="N258" s="23">
        <v>1600.0</v>
      </c>
      <c r="O258" s="23">
        <f t="shared" si="2"/>
        <v>10964</v>
      </c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34.5" customHeight="1">
      <c r="A259" s="9"/>
      <c r="B259" s="19">
        <v>250.0</v>
      </c>
      <c r="C259" s="20" t="s">
        <v>383</v>
      </c>
      <c r="D259" s="21" t="s">
        <v>18</v>
      </c>
      <c r="E259" s="21" t="s">
        <v>379</v>
      </c>
      <c r="F259" s="23">
        <v>1960.0</v>
      </c>
      <c r="G259" s="23">
        <v>300.0</v>
      </c>
      <c r="H259" s="23">
        <v>250.0</v>
      </c>
      <c r="I259" s="23">
        <v>1100.0</v>
      </c>
      <c r="J259" s="23">
        <v>2100.0</v>
      </c>
      <c r="K259" s="23">
        <v>75.0</v>
      </c>
      <c r="L259" s="23">
        <v>0.0</v>
      </c>
      <c r="M259" s="23">
        <v>0.0</v>
      </c>
      <c r="N259" s="23">
        <v>1000.0</v>
      </c>
      <c r="O259" s="23">
        <f t="shared" si="2"/>
        <v>6785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34.5" customHeight="1">
      <c r="A260" s="9"/>
      <c r="B260" s="19">
        <v>251.0</v>
      </c>
      <c r="C260" s="20" t="s">
        <v>384</v>
      </c>
      <c r="D260" s="21" t="s">
        <v>18</v>
      </c>
      <c r="E260" s="21" t="s">
        <v>373</v>
      </c>
      <c r="F260" s="23">
        <v>3757.0</v>
      </c>
      <c r="G260" s="23">
        <v>300.0</v>
      </c>
      <c r="H260" s="23">
        <v>250.0</v>
      </c>
      <c r="I260" s="23">
        <v>1100.0</v>
      </c>
      <c r="J260" s="23">
        <v>2925.0</v>
      </c>
      <c r="K260" s="23">
        <v>0.0</v>
      </c>
      <c r="L260" s="23">
        <v>375.0</v>
      </c>
      <c r="M260" s="23">
        <v>0.0</v>
      </c>
      <c r="N260" s="23">
        <v>1500.0</v>
      </c>
      <c r="O260" s="23">
        <f t="shared" si="2"/>
        <v>10207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34.5" customHeight="1">
      <c r="A261" s="9"/>
      <c r="B261" s="19">
        <v>252.0</v>
      </c>
      <c r="C261" s="20" t="s">
        <v>385</v>
      </c>
      <c r="D261" s="21" t="s">
        <v>18</v>
      </c>
      <c r="E261" s="21" t="s">
        <v>250</v>
      </c>
      <c r="F261" s="23">
        <v>1460.0</v>
      </c>
      <c r="G261" s="23">
        <v>300.0</v>
      </c>
      <c r="H261" s="23">
        <v>250.0</v>
      </c>
      <c r="I261" s="23">
        <v>1100.0</v>
      </c>
      <c r="J261" s="23">
        <v>2100.0</v>
      </c>
      <c r="K261" s="23">
        <v>75.0</v>
      </c>
      <c r="L261" s="23">
        <v>0.0</v>
      </c>
      <c r="M261" s="23">
        <v>0.0</v>
      </c>
      <c r="N261" s="23">
        <v>699.0</v>
      </c>
      <c r="O261" s="23">
        <f t="shared" si="2"/>
        <v>5984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34.5" customHeight="1">
      <c r="A262" s="9"/>
      <c r="B262" s="19">
        <v>253.0</v>
      </c>
      <c r="C262" s="20" t="s">
        <v>386</v>
      </c>
      <c r="D262" s="21" t="s">
        <v>18</v>
      </c>
      <c r="E262" s="21" t="s">
        <v>387</v>
      </c>
      <c r="F262" s="23">
        <v>1460.0</v>
      </c>
      <c r="G262" s="23">
        <v>300.0</v>
      </c>
      <c r="H262" s="23">
        <v>250.0</v>
      </c>
      <c r="I262" s="23">
        <v>1100.0</v>
      </c>
      <c r="J262" s="23">
        <v>2100.0</v>
      </c>
      <c r="K262" s="23">
        <v>75.0</v>
      </c>
      <c r="L262" s="23">
        <v>0.0</v>
      </c>
      <c r="M262" s="23">
        <v>0.0</v>
      </c>
      <c r="N262" s="23">
        <v>600.0</v>
      </c>
      <c r="O262" s="23">
        <f t="shared" si="2"/>
        <v>5885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34.5" customHeight="1">
      <c r="A263" s="9"/>
      <c r="B263" s="19">
        <v>254.0</v>
      </c>
      <c r="C263" s="20" t="s">
        <v>388</v>
      </c>
      <c r="D263" s="21" t="s">
        <v>18</v>
      </c>
      <c r="E263" s="21" t="s">
        <v>373</v>
      </c>
      <c r="F263" s="23">
        <v>3525.0</v>
      </c>
      <c r="G263" s="23">
        <v>300.0</v>
      </c>
      <c r="H263" s="23">
        <v>250.0</v>
      </c>
      <c r="I263" s="23">
        <v>1100.0</v>
      </c>
      <c r="J263" s="23">
        <v>2925.0</v>
      </c>
      <c r="K263" s="23">
        <v>0.0</v>
      </c>
      <c r="L263" s="23">
        <v>375.0</v>
      </c>
      <c r="M263" s="23">
        <v>0.0</v>
      </c>
      <c r="N263" s="23">
        <v>1500.0</v>
      </c>
      <c r="O263" s="23">
        <f t="shared" si="2"/>
        <v>9975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34.5" customHeight="1">
      <c r="A264" s="9"/>
      <c r="B264" s="19">
        <v>255.0</v>
      </c>
      <c r="C264" s="20" t="s">
        <v>389</v>
      </c>
      <c r="D264" s="21" t="s">
        <v>18</v>
      </c>
      <c r="E264" s="21" t="s">
        <v>390</v>
      </c>
      <c r="F264" s="23">
        <v>1302.0</v>
      </c>
      <c r="G264" s="23">
        <v>300.0</v>
      </c>
      <c r="H264" s="23">
        <v>250.0</v>
      </c>
      <c r="I264" s="23">
        <v>1100.0</v>
      </c>
      <c r="J264" s="23">
        <v>2100.0</v>
      </c>
      <c r="K264" s="23">
        <v>0.0</v>
      </c>
      <c r="L264" s="23">
        <v>0.0</v>
      </c>
      <c r="M264" s="23">
        <v>0.0</v>
      </c>
      <c r="N264" s="23">
        <v>600.0</v>
      </c>
      <c r="O264" s="23">
        <f t="shared" si="2"/>
        <v>5652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34.5" customHeight="1">
      <c r="A265" s="9"/>
      <c r="B265" s="19">
        <v>256.0</v>
      </c>
      <c r="C265" s="20" t="s">
        <v>391</v>
      </c>
      <c r="D265" s="21" t="s">
        <v>18</v>
      </c>
      <c r="E265" s="21" t="s">
        <v>392</v>
      </c>
      <c r="F265" s="23">
        <v>10261.0</v>
      </c>
      <c r="G265" s="23">
        <v>300.0</v>
      </c>
      <c r="H265" s="23">
        <v>250.0</v>
      </c>
      <c r="I265" s="23">
        <v>1100.0</v>
      </c>
      <c r="J265" s="23">
        <v>7200.0</v>
      </c>
      <c r="K265" s="23">
        <v>0.0</v>
      </c>
      <c r="L265" s="23">
        <v>375.0</v>
      </c>
      <c r="M265" s="23">
        <v>0.0</v>
      </c>
      <c r="N265" s="23">
        <v>4000.0</v>
      </c>
      <c r="O265" s="23">
        <f t="shared" si="2"/>
        <v>23486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34.5" customHeight="1">
      <c r="A266" s="9"/>
      <c r="B266" s="19">
        <v>257.0</v>
      </c>
      <c r="C266" s="20" t="s">
        <v>393</v>
      </c>
      <c r="D266" s="21" t="s">
        <v>18</v>
      </c>
      <c r="E266" s="21" t="s">
        <v>394</v>
      </c>
      <c r="F266" s="23">
        <v>4219.0</v>
      </c>
      <c r="G266" s="23">
        <v>300.0</v>
      </c>
      <c r="H266" s="23">
        <v>250.0</v>
      </c>
      <c r="I266" s="23">
        <v>1100.0</v>
      </c>
      <c r="J266" s="23">
        <v>3120.0</v>
      </c>
      <c r="K266" s="23">
        <v>0.0</v>
      </c>
      <c r="L266" s="23">
        <v>375.0</v>
      </c>
      <c r="M266" s="23">
        <v>0.0</v>
      </c>
      <c r="N266" s="23">
        <v>1600.0</v>
      </c>
      <c r="O266" s="23">
        <f t="shared" si="2"/>
        <v>10964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34.5" customHeight="1">
      <c r="A267" s="9"/>
      <c r="B267" s="19">
        <v>258.0</v>
      </c>
      <c r="C267" s="20" t="s">
        <v>395</v>
      </c>
      <c r="D267" s="21" t="s">
        <v>18</v>
      </c>
      <c r="E267" s="21" t="s">
        <v>390</v>
      </c>
      <c r="F267" s="23">
        <v>1302.0</v>
      </c>
      <c r="G267" s="23">
        <v>300.0</v>
      </c>
      <c r="H267" s="23">
        <v>250.0</v>
      </c>
      <c r="I267" s="23">
        <v>1100.0</v>
      </c>
      <c r="J267" s="23">
        <v>2100.0</v>
      </c>
      <c r="K267" s="23">
        <v>50.0</v>
      </c>
      <c r="L267" s="23">
        <v>0.0</v>
      </c>
      <c r="M267" s="23">
        <v>0.0</v>
      </c>
      <c r="N267" s="23">
        <v>600.0</v>
      </c>
      <c r="O267" s="23">
        <f t="shared" si="2"/>
        <v>5702</v>
      </c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34.5" customHeight="1">
      <c r="A268" s="9"/>
      <c r="B268" s="19">
        <v>259.0</v>
      </c>
      <c r="C268" s="20" t="s">
        <v>396</v>
      </c>
      <c r="D268" s="21" t="s">
        <v>18</v>
      </c>
      <c r="E268" s="21" t="s">
        <v>397</v>
      </c>
      <c r="F268" s="23">
        <v>3295.0</v>
      </c>
      <c r="G268" s="23">
        <v>300.0</v>
      </c>
      <c r="H268" s="23">
        <v>250.0</v>
      </c>
      <c r="I268" s="23">
        <v>1100.0</v>
      </c>
      <c r="J268" s="23">
        <v>2925.0</v>
      </c>
      <c r="K268" s="23">
        <v>0.0</v>
      </c>
      <c r="L268" s="23">
        <v>375.0</v>
      </c>
      <c r="M268" s="23">
        <v>0.0</v>
      </c>
      <c r="N268" s="23">
        <v>1500.0</v>
      </c>
      <c r="O268" s="23">
        <f t="shared" si="2"/>
        <v>9745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34.5" customHeight="1">
      <c r="A269" s="9"/>
      <c r="B269" s="19">
        <v>260.0</v>
      </c>
      <c r="C269" s="20" t="s">
        <v>398</v>
      </c>
      <c r="D269" s="21" t="s">
        <v>18</v>
      </c>
      <c r="E269" s="21" t="s">
        <v>369</v>
      </c>
      <c r="F269" s="23">
        <v>2120.0</v>
      </c>
      <c r="G269" s="23">
        <v>300.0</v>
      </c>
      <c r="H269" s="23">
        <v>250.0</v>
      </c>
      <c r="I269" s="23">
        <v>1100.0</v>
      </c>
      <c r="J269" s="23">
        <v>2100.0</v>
      </c>
      <c r="K269" s="23">
        <v>50.0</v>
      </c>
      <c r="L269" s="23">
        <v>0.0</v>
      </c>
      <c r="M269" s="23">
        <v>0.0</v>
      </c>
      <c r="N269" s="23">
        <v>1000.0</v>
      </c>
      <c r="O269" s="23">
        <f t="shared" si="2"/>
        <v>6920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34.5" customHeight="1">
      <c r="A270" s="9"/>
      <c r="B270" s="19">
        <v>261.0</v>
      </c>
      <c r="C270" s="20" t="s">
        <v>399</v>
      </c>
      <c r="D270" s="21" t="s">
        <v>18</v>
      </c>
      <c r="E270" s="21" t="s">
        <v>373</v>
      </c>
      <c r="F270" s="23">
        <v>3757.0</v>
      </c>
      <c r="G270" s="23">
        <v>300.0</v>
      </c>
      <c r="H270" s="23">
        <v>250.0</v>
      </c>
      <c r="I270" s="23">
        <v>1100.0</v>
      </c>
      <c r="J270" s="23">
        <v>2925.0</v>
      </c>
      <c r="K270" s="23">
        <v>0.0</v>
      </c>
      <c r="L270" s="23">
        <v>375.0</v>
      </c>
      <c r="M270" s="23">
        <v>0.0</v>
      </c>
      <c r="N270" s="23">
        <v>1800.0</v>
      </c>
      <c r="O270" s="23">
        <f t="shared" si="2"/>
        <v>10507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34.5" customHeight="1">
      <c r="A271" s="9"/>
      <c r="B271" s="19">
        <v>262.0</v>
      </c>
      <c r="C271" s="20" t="s">
        <v>400</v>
      </c>
      <c r="D271" s="21" t="s">
        <v>18</v>
      </c>
      <c r="E271" s="21" t="s">
        <v>23</v>
      </c>
      <c r="F271" s="23">
        <v>1302.0</v>
      </c>
      <c r="G271" s="23">
        <v>300.0</v>
      </c>
      <c r="H271" s="23">
        <v>250.0</v>
      </c>
      <c r="I271" s="23">
        <v>1100.0</v>
      </c>
      <c r="J271" s="23">
        <v>2100.0</v>
      </c>
      <c r="K271" s="23">
        <v>0.0</v>
      </c>
      <c r="L271" s="23">
        <v>0.0</v>
      </c>
      <c r="M271" s="23">
        <v>0.0</v>
      </c>
      <c r="N271" s="23">
        <v>600.0</v>
      </c>
      <c r="O271" s="23">
        <f t="shared" si="2"/>
        <v>5652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34.5" customHeight="1">
      <c r="A272" s="9"/>
      <c r="B272" s="19">
        <v>263.0</v>
      </c>
      <c r="C272" s="20" t="s">
        <v>401</v>
      </c>
      <c r="D272" s="21" t="s">
        <v>18</v>
      </c>
      <c r="E272" s="21" t="s">
        <v>379</v>
      </c>
      <c r="F272" s="23">
        <v>1960.0</v>
      </c>
      <c r="G272" s="23">
        <v>300.0</v>
      </c>
      <c r="H272" s="23">
        <v>250.0</v>
      </c>
      <c r="I272" s="23">
        <v>1100.0</v>
      </c>
      <c r="J272" s="23">
        <v>2100.0</v>
      </c>
      <c r="K272" s="23">
        <v>0.0</v>
      </c>
      <c r="L272" s="23">
        <v>0.0</v>
      </c>
      <c r="M272" s="23">
        <v>0.0</v>
      </c>
      <c r="N272" s="23">
        <v>1000.0</v>
      </c>
      <c r="O272" s="23">
        <f t="shared" si="2"/>
        <v>6710</v>
      </c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34.5" customHeight="1">
      <c r="A273" s="9"/>
      <c r="B273" s="19">
        <v>264.0</v>
      </c>
      <c r="C273" s="20" t="s">
        <v>402</v>
      </c>
      <c r="D273" s="21" t="s">
        <v>18</v>
      </c>
      <c r="E273" s="21" t="s">
        <v>62</v>
      </c>
      <c r="F273" s="23">
        <v>1960.0</v>
      </c>
      <c r="G273" s="23">
        <v>300.0</v>
      </c>
      <c r="H273" s="23">
        <v>250.0</v>
      </c>
      <c r="I273" s="23">
        <v>1100.0</v>
      </c>
      <c r="J273" s="23">
        <v>2100.0</v>
      </c>
      <c r="K273" s="23">
        <v>75.0</v>
      </c>
      <c r="L273" s="23">
        <v>0.0</v>
      </c>
      <c r="M273" s="23">
        <v>0.0</v>
      </c>
      <c r="N273" s="23">
        <v>1000.0</v>
      </c>
      <c r="O273" s="23">
        <f t="shared" si="2"/>
        <v>6785</v>
      </c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34.5" customHeight="1">
      <c r="A274" s="9"/>
      <c r="B274" s="19">
        <v>265.0</v>
      </c>
      <c r="C274" s="20" t="s">
        <v>403</v>
      </c>
      <c r="D274" s="21" t="s">
        <v>18</v>
      </c>
      <c r="E274" s="21" t="s">
        <v>62</v>
      </c>
      <c r="F274" s="23">
        <v>1960.0</v>
      </c>
      <c r="G274" s="23">
        <v>300.0</v>
      </c>
      <c r="H274" s="23">
        <v>250.0</v>
      </c>
      <c r="I274" s="23">
        <v>1100.0</v>
      </c>
      <c r="J274" s="23">
        <v>2100.0</v>
      </c>
      <c r="K274" s="23">
        <v>50.0</v>
      </c>
      <c r="L274" s="23">
        <v>0.0</v>
      </c>
      <c r="M274" s="23">
        <v>0.0</v>
      </c>
      <c r="N274" s="23">
        <v>1000.0</v>
      </c>
      <c r="O274" s="23">
        <f t="shared" si="2"/>
        <v>6760</v>
      </c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34.5" customHeight="1">
      <c r="A275" s="9"/>
      <c r="B275" s="19">
        <v>266.0</v>
      </c>
      <c r="C275" s="20" t="s">
        <v>404</v>
      </c>
      <c r="D275" s="21" t="s">
        <v>18</v>
      </c>
      <c r="E275" s="21" t="s">
        <v>250</v>
      </c>
      <c r="F275" s="23">
        <v>1460.0</v>
      </c>
      <c r="G275" s="23">
        <v>300.0</v>
      </c>
      <c r="H275" s="23">
        <v>250.0</v>
      </c>
      <c r="I275" s="23">
        <v>1100.0</v>
      </c>
      <c r="J275" s="23">
        <v>2100.0</v>
      </c>
      <c r="K275" s="23">
        <v>35.0</v>
      </c>
      <c r="L275" s="23">
        <v>0.0</v>
      </c>
      <c r="M275" s="23">
        <v>0.0</v>
      </c>
      <c r="N275" s="23">
        <v>500.0</v>
      </c>
      <c r="O275" s="23">
        <f t="shared" si="2"/>
        <v>5745</v>
      </c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34.5" customHeight="1">
      <c r="A276" s="9"/>
      <c r="B276" s="19">
        <v>267.0</v>
      </c>
      <c r="C276" s="20" t="s">
        <v>405</v>
      </c>
      <c r="D276" s="21" t="s">
        <v>18</v>
      </c>
      <c r="E276" s="21" t="s">
        <v>40</v>
      </c>
      <c r="F276" s="23">
        <v>1960.0</v>
      </c>
      <c r="G276" s="23">
        <v>300.0</v>
      </c>
      <c r="H276" s="23">
        <v>250.0</v>
      </c>
      <c r="I276" s="23">
        <v>1100.0</v>
      </c>
      <c r="J276" s="23">
        <v>2100.0</v>
      </c>
      <c r="K276" s="23">
        <v>75.0</v>
      </c>
      <c r="L276" s="23">
        <v>0.0</v>
      </c>
      <c r="M276" s="23">
        <v>0.0</v>
      </c>
      <c r="N276" s="23">
        <v>1000.0</v>
      </c>
      <c r="O276" s="23">
        <f t="shared" si="2"/>
        <v>6785</v>
      </c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34.5" customHeight="1">
      <c r="A277" s="9"/>
      <c r="B277" s="19">
        <v>268.0</v>
      </c>
      <c r="C277" s="20" t="s">
        <v>406</v>
      </c>
      <c r="D277" s="21" t="s">
        <v>18</v>
      </c>
      <c r="E277" s="21" t="s">
        <v>407</v>
      </c>
      <c r="F277" s="23">
        <v>6759.0</v>
      </c>
      <c r="G277" s="23">
        <v>300.0</v>
      </c>
      <c r="H277" s="23">
        <v>250.0</v>
      </c>
      <c r="I277" s="23">
        <v>1100.0</v>
      </c>
      <c r="J277" s="23">
        <v>3900.0</v>
      </c>
      <c r="K277" s="23">
        <v>0.0</v>
      </c>
      <c r="L277" s="23">
        <v>375.0</v>
      </c>
      <c r="M277" s="23">
        <v>0.0</v>
      </c>
      <c r="N277" s="23">
        <v>2000.0</v>
      </c>
      <c r="O277" s="23">
        <f t="shared" si="2"/>
        <v>14684</v>
      </c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34.5" customHeight="1">
      <c r="A278" s="9"/>
      <c r="B278" s="19">
        <v>269.0</v>
      </c>
      <c r="C278" s="20" t="s">
        <v>408</v>
      </c>
      <c r="D278" s="21" t="s">
        <v>18</v>
      </c>
      <c r="E278" s="21" t="s">
        <v>409</v>
      </c>
      <c r="F278" s="23">
        <v>2281.0</v>
      </c>
      <c r="G278" s="23">
        <v>300.0</v>
      </c>
      <c r="H278" s="23">
        <v>250.0</v>
      </c>
      <c r="I278" s="23">
        <v>1100.0</v>
      </c>
      <c r="J278" s="23">
        <v>2100.0</v>
      </c>
      <c r="K278" s="23">
        <v>50.0</v>
      </c>
      <c r="L278" s="23">
        <v>0.0</v>
      </c>
      <c r="M278" s="23">
        <v>0.0</v>
      </c>
      <c r="N278" s="23">
        <v>1000.0</v>
      </c>
      <c r="O278" s="23">
        <f t="shared" si="2"/>
        <v>7081</v>
      </c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34.5" customHeight="1">
      <c r="A279" s="9"/>
      <c r="B279" s="19">
        <v>270.0</v>
      </c>
      <c r="C279" s="20" t="s">
        <v>410</v>
      </c>
      <c r="D279" s="21" t="s">
        <v>18</v>
      </c>
      <c r="E279" s="21" t="s">
        <v>411</v>
      </c>
      <c r="F279" s="23">
        <v>5373.0</v>
      </c>
      <c r="G279" s="23">
        <v>300.0</v>
      </c>
      <c r="H279" s="23">
        <v>250.0</v>
      </c>
      <c r="I279" s="23">
        <v>1100.0</v>
      </c>
      <c r="J279" s="23">
        <v>3315.0</v>
      </c>
      <c r="K279" s="23">
        <v>0.0</v>
      </c>
      <c r="L279" s="23">
        <v>375.0</v>
      </c>
      <c r="M279" s="23">
        <v>0.0</v>
      </c>
      <c r="N279" s="23">
        <v>1700.0</v>
      </c>
      <c r="O279" s="23">
        <f t="shared" si="2"/>
        <v>12413</v>
      </c>
      <c r="P279" s="1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34.5" customHeight="1">
      <c r="A280" s="9"/>
      <c r="B280" s="19">
        <v>271.0</v>
      </c>
      <c r="C280" s="20" t="s">
        <v>412</v>
      </c>
      <c r="D280" s="21" t="s">
        <v>18</v>
      </c>
      <c r="E280" s="21" t="s">
        <v>413</v>
      </c>
      <c r="F280" s="23">
        <v>3295.0</v>
      </c>
      <c r="G280" s="23">
        <v>300.0</v>
      </c>
      <c r="H280" s="23">
        <v>250.0</v>
      </c>
      <c r="I280" s="23">
        <v>1100.0</v>
      </c>
      <c r="J280" s="23">
        <v>2925.0</v>
      </c>
      <c r="K280" s="23">
        <v>0.0</v>
      </c>
      <c r="L280" s="23">
        <v>375.0</v>
      </c>
      <c r="M280" s="23">
        <v>0.0</v>
      </c>
      <c r="N280" s="23">
        <v>1500.0</v>
      </c>
      <c r="O280" s="23">
        <f t="shared" si="2"/>
        <v>9745</v>
      </c>
      <c r="P280" s="1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3.5" customHeight="1">
      <c r="A281" s="1"/>
      <c r="B281" s="19">
        <v>272.0</v>
      </c>
      <c r="C281" s="20" t="s">
        <v>414</v>
      </c>
      <c r="D281" s="21" t="s">
        <v>18</v>
      </c>
      <c r="E281" s="21" t="s">
        <v>250</v>
      </c>
      <c r="F281" s="23">
        <v>1460.0</v>
      </c>
      <c r="G281" s="23">
        <v>300.0</v>
      </c>
      <c r="H281" s="23">
        <v>250.0</v>
      </c>
      <c r="I281" s="23">
        <v>1100.0</v>
      </c>
      <c r="J281" s="23">
        <v>2100.0</v>
      </c>
      <c r="K281" s="23">
        <v>35.0</v>
      </c>
      <c r="L281" s="23">
        <v>0.0</v>
      </c>
      <c r="M281" s="23">
        <v>0.0</v>
      </c>
      <c r="N281" s="23">
        <v>550.0</v>
      </c>
      <c r="O281" s="23">
        <f t="shared" si="2"/>
        <v>5795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9">
        <v>273.0</v>
      </c>
      <c r="C282" s="20" t="s">
        <v>415</v>
      </c>
      <c r="D282" s="21" t="s">
        <v>18</v>
      </c>
      <c r="E282" s="21" t="s">
        <v>416</v>
      </c>
      <c r="F282" s="23">
        <v>3295.0</v>
      </c>
      <c r="G282" s="23">
        <v>300.0</v>
      </c>
      <c r="H282" s="23">
        <v>250.0</v>
      </c>
      <c r="I282" s="23">
        <v>1100.0</v>
      </c>
      <c r="J282" s="23">
        <v>2925.0</v>
      </c>
      <c r="K282" s="23">
        <v>0.0</v>
      </c>
      <c r="L282" s="23">
        <v>375.0</v>
      </c>
      <c r="M282" s="23">
        <v>0.0</v>
      </c>
      <c r="N282" s="23">
        <v>1500.0</v>
      </c>
      <c r="O282" s="23">
        <f t="shared" si="2"/>
        <v>9745</v>
      </c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33.0" customHeight="1">
      <c r="A283" s="12"/>
      <c r="B283" s="19">
        <v>274.0</v>
      </c>
      <c r="C283" s="20" t="s">
        <v>417</v>
      </c>
      <c r="D283" s="21" t="s">
        <v>18</v>
      </c>
      <c r="E283" s="21" t="s">
        <v>418</v>
      </c>
      <c r="F283" s="23">
        <v>3757.0</v>
      </c>
      <c r="G283" s="23">
        <v>300.0</v>
      </c>
      <c r="H283" s="23">
        <v>250.0</v>
      </c>
      <c r="I283" s="23">
        <v>1100.0</v>
      </c>
      <c r="J283" s="23">
        <v>2925.0</v>
      </c>
      <c r="K283" s="23">
        <v>0.0</v>
      </c>
      <c r="L283" s="23">
        <v>375.0</v>
      </c>
      <c r="M283" s="23">
        <v>0.0</v>
      </c>
      <c r="N283" s="23">
        <v>1500.0</v>
      </c>
      <c r="O283" s="23">
        <f t="shared" si="2"/>
        <v>10207</v>
      </c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3.5" customHeight="1">
      <c r="A284" s="12"/>
      <c r="B284" s="19">
        <v>275.0</v>
      </c>
      <c r="C284" s="20" t="s">
        <v>419</v>
      </c>
      <c r="D284" s="21" t="s">
        <v>18</v>
      </c>
      <c r="E284" s="21" t="s">
        <v>47</v>
      </c>
      <c r="F284" s="23">
        <v>1286.0</v>
      </c>
      <c r="G284" s="23">
        <v>300.0</v>
      </c>
      <c r="H284" s="23">
        <v>250.0</v>
      </c>
      <c r="I284" s="23">
        <v>1100.0</v>
      </c>
      <c r="J284" s="23">
        <v>2100.0</v>
      </c>
      <c r="K284" s="23">
        <v>50.0</v>
      </c>
      <c r="L284" s="23">
        <v>0.0</v>
      </c>
      <c r="M284" s="23">
        <v>0.0</v>
      </c>
      <c r="N284" s="23">
        <v>550.0</v>
      </c>
      <c r="O284" s="23">
        <f t="shared" si="2"/>
        <v>5636</v>
      </c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36.75" customHeight="1">
      <c r="A285" s="9"/>
      <c r="B285" s="19">
        <v>276.0</v>
      </c>
      <c r="C285" s="20" t="s">
        <v>420</v>
      </c>
      <c r="D285" s="21" t="s">
        <v>18</v>
      </c>
      <c r="E285" s="21" t="s">
        <v>413</v>
      </c>
      <c r="F285" s="23">
        <v>3295.0</v>
      </c>
      <c r="G285" s="23">
        <v>300.0</v>
      </c>
      <c r="H285" s="23">
        <v>250.0</v>
      </c>
      <c r="I285" s="23">
        <v>1100.0</v>
      </c>
      <c r="J285" s="23">
        <v>2925.0</v>
      </c>
      <c r="K285" s="23">
        <v>0.0</v>
      </c>
      <c r="L285" s="23">
        <v>375.0</v>
      </c>
      <c r="M285" s="23">
        <v>0.0</v>
      </c>
      <c r="N285" s="23">
        <v>1500.0</v>
      </c>
      <c r="O285" s="23">
        <f t="shared" si="2"/>
        <v>9745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36.75" customHeight="1">
      <c r="A286" s="9"/>
      <c r="B286" s="19">
        <v>277.0</v>
      </c>
      <c r="C286" s="20" t="s">
        <v>421</v>
      </c>
      <c r="D286" s="21" t="s">
        <v>18</v>
      </c>
      <c r="E286" s="21" t="s">
        <v>416</v>
      </c>
      <c r="F286" s="23">
        <v>3295.0</v>
      </c>
      <c r="G286" s="23">
        <v>300.0</v>
      </c>
      <c r="H286" s="23">
        <v>250.0</v>
      </c>
      <c r="I286" s="23">
        <v>1100.0</v>
      </c>
      <c r="J286" s="23">
        <v>2925.0</v>
      </c>
      <c r="K286" s="23">
        <v>0.0</v>
      </c>
      <c r="L286" s="23">
        <v>375.0</v>
      </c>
      <c r="M286" s="23">
        <v>0.0</v>
      </c>
      <c r="N286" s="23">
        <v>1500.0</v>
      </c>
      <c r="O286" s="23">
        <f t="shared" si="2"/>
        <v>9745</v>
      </c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36.75" customHeight="1">
      <c r="A287" s="9"/>
      <c r="B287" s="19">
        <v>278.0</v>
      </c>
      <c r="C287" s="20" t="s">
        <v>422</v>
      </c>
      <c r="D287" s="21" t="s">
        <v>18</v>
      </c>
      <c r="E287" s="21" t="s">
        <v>423</v>
      </c>
      <c r="F287" s="23">
        <v>6759.0</v>
      </c>
      <c r="G287" s="23">
        <v>300.0</v>
      </c>
      <c r="H287" s="23">
        <v>250.0</v>
      </c>
      <c r="I287" s="23">
        <v>1100.0</v>
      </c>
      <c r="J287" s="23">
        <v>3900.0</v>
      </c>
      <c r="K287" s="23">
        <v>0.0</v>
      </c>
      <c r="L287" s="23">
        <v>375.0</v>
      </c>
      <c r="M287" s="23">
        <v>0.0</v>
      </c>
      <c r="N287" s="23">
        <v>2000.0</v>
      </c>
      <c r="O287" s="23">
        <f t="shared" si="2"/>
        <v>14684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57.0" customHeight="1">
      <c r="A288" s="9"/>
      <c r="B288" s="19">
        <v>279.0</v>
      </c>
      <c r="C288" s="20" t="s">
        <v>424</v>
      </c>
      <c r="D288" s="21" t="s">
        <v>18</v>
      </c>
      <c r="E288" s="21" t="s">
        <v>132</v>
      </c>
      <c r="F288" s="23">
        <v>1135.0</v>
      </c>
      <c r="G288" s="23">
        <v>300.0</v>
      </c>
      <c r="H288" s="23">
        <v>250.0</v>
      </c>
      <c r="I288" s="23">
        <v>1100.0</v>
      </c>
      <c r="J288" s="23">
        <v>2100.0</v>
      </c>
      <c r="K288" s="23">
        <v>0.0</v>
      </c>
      <c r="L288" s="23">
        <v>0.0</v>
      </c>
      <c r="M288" s="23">
        <v>0.0</v>
      </c>
      <c r="N288" s="23" t="s">
        <v>425</v>
      </c>
      <c r="O288" s="23">
        <f t="shared" si="2"/>
        <v>4885</v>
      </c>
      <c r="P288" s="1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3.5" customHeight="1">
      <c r="A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3.5" customHeight="1">
      <c r="A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3.5" customHeight="1">
      <c r="A291" s="9"/>
      <c r="K291" s="9"/>
      <c r="L291" s="9"/>
      <c r="M291" s="9"/>
      <c r="N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50.25" customHeight="1">
      <c r="A292" s="9"/>
      <c r="K292" s="28" t="s">
        <v>426</v>
      </c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33.0" customHeight="1">
      <c r="A293" s="9"/>
      <c r="B293" s="9"/>
      <c r="C293" s="2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8.75" customHeight="1">
      <c r="A294" s="9"/>
      <c r="B294" s="9"/>
      <c r="C294" s="30"/>
      <c r="D294" s="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40.5" customHeight="1">
      <c r="A295" s="9"/>
      <c r="B295" s="9"/>
      <c r="C295" s="31"/>
      <c r="D295" s="31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3.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3.5" customHeight="1">
      <c r="A297" s="9"/>
      <c r="B297" s="9"/>
      <c r="C297" s="2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3.5" customHeight="1">
      <c r="A298" s="9"/>
      <c r="B298" s="9"/>
      <c r="C298" s="2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3.5" customHeight="1">
      <c r="A299" s="9"/>
      <c r="B299" s="9"/>
      <c r="C299" s="2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3.5" customHeight="1">
      <c r="A300" s="9"/>
      <c r="B300" s="9"/>
      <c r="C300" s="2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3.5" customHeight="1">
      <c r="A301" s="9"/>
      <c r="B301" s="9"/>
      <c r="C301" s="2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3.5" customHeight="1">
      <c r="A302" s="9"/>
      <c r="B302" s="9"/>
      <c r="C302" s="2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3.5" customHeight="1">
      <c r="A303" s="9"/>
      <c r="B303" s="9"/>
      <c r="C303" s="2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3.5" customHeight="1">
      <c r="A304" s="9"/>
      <c r="B304" s="9"/>
      <c r="C304" s="2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3.5" customHeight="1">
      <c r="A305" s="9"/>
      <c r="B305" s="9"/>
      <c r="C305" s="2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3.5" customHeight="1">
      <c r="A306" s="9"/>
      <c r="B306" s="9"/>
      <c r="C306" s="2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3.5" customHeight="1">
      <c r="A307" s="9"/>
      <c r="B307" s="9"/>
      <c r="C307" s="2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3.5" customHeight="1">
      <c r="A308" s="9"/>
      <c r="B308" s="9"/>
      <c r="C308" s="2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3.5" customHeight="1">
      <c r="A309" s="9"/>
      <c r="B309" s="9"/>
      <c r="C309" s="2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3.5" customHeight="1">
      <c r="A310" s="9"/>
      <c r="B310" s="9"/>
      <c r="C310" s="2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3.5" customHeight="1">
      <c r="A311" s="9"/>
      <c r="B311" s="9"/>
      <c r="C311" s="2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3.5" customHeight="1">
      <c r="A312" s="9"/>
      <c r="B312" s="9"/>
      <c r="C312" s="2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3.5" customHeight="1">
      <c r="A313" s="9"/>
      <c r="B313" s="9"/>
      <c r="C313" s="2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3.5" customHeight="1">
      <c r="A314" s="9"/>
      <c r="B314" s="9"/>
      <c r="C314" s="2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3.5" customHeight="1">
      <c r="A315" s="9"/>
      <c r="B315" s="9"/>
      <c r="C315" s="2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3.5" customHeight="1">
      <c r="A316" s="9"/>
      <c r="B316" s="9"/>
      <c r="C316" s="2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3.5" customHeight="1">
      <c r="A317" s="9"/>
      <c r="B317" s="9"/>
      <c r="C317" s="2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3.5" customHeight="1">
      <c r="A318" s="9"/>
      <c r="B318" s="9"/>
      <c r="C318" s="2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3.5" customHeight="1">
      <c r="A319" s="9"/>
      <c r="B319" s="9"/>
      <c r="C319" s="2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3.5" customHeight="1">
      <c r="A320" s="9"/>
      <c r="B320" s="9"/>
      <c r="C320" s="2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3.5" customHeight="1">
      <c r="A321" s="9"/>
      <c r="B321" s="9"/>
      <c r="C321" s="2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3.5" customHeight="1">
      <c r="A322" s="9"/>
      <c r="B322" s="9"/>
      <c r="C322" s="2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3.5" customHeight="1">
      <c r="A323" s="9"/>
      <c r="B323" s="9"/>
      <c r="C323" s="2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3.5" customHeight="1">
      <c r="A324" s="9"/>
      <c r="B324" s="9"/>
      <c r="C324" s="2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3.5" customHeight="1">
      <c r="A325" s="9"/>
      <c r="B325" s="9"/>
      <c r="C325" s="2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3.5" customHeight="1">
      <c r="A326" s="9"/>
      <c r="B326" s="9"/>
      <c r="C326" s="2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3.5" customHeight="1">
      <c r="A327" s="9"/>
      <c r="B327" s="9"/>
      <c r="C327" s="2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3.5" customHeight="1">
      <c r="A328" s="9"/>
      <c r="B328" s="9"/>
      <c r="C328" s="2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3.5" customHeight="1">
      <c r="A329" s="9"/>
      <c r="B329" s="9"/>
      <c r="C329" s="2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3.5" customHeight="1">
      <c r="A330" s="9"/>
      <c r="B330" s="9"/>
      <c r="C330" s="2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3.5" customHeight="1">
      <c r="A331" s="9"/>
      <c r="B331" s="9"/>
      <c r="C331" s="2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3.5" customHeight="1">
      <c r="A332" s="9"/>
      <c r="B332" s="9"/>
      <c r="C332" s="2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3.5" customHeight="1">
      <c r="A333" s="9"/>
      <c r="B333" s="9"/>
      <c r="C333" s="2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3.5" customHeight="1">
      <c r="A334" s="9"/>
      <c r="B334" s="9"/>
      <c r="C334" s="2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3.5" customHeight="1">
      <c r="A335" s="9"/>
      <c r="B335" s="9"/>
      <c r="C335" s="2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3.5" customHeight="1">
      <c r="A336" s="9"/>
      <c r="B336" s="9"/>
      <c r="C336" s="2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3.5" customHeight="1">
      <c r="A337" s="9"/>
      <c r="B337" s="9"/>
      <c r="C337" s="2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3.5" customHeight="1">
      <c r="A338" s="9"/>
      <c r="B338" s="9"/>
      <c r="C338" s="2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3.5" customHeight="1">
      <c r="A339" s="9"/>
      <c r="B339" s="9"/>
      <c r="C339" s="2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3.5" customHeight="1">
      <c r="A340" s="9"/>
      <c r="B340" s="9"/>
      <c r="C340" s="2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3.5" customHeight="1">
      <c r="A341" s="9"/>
      <c r="B341" s="9"/>
      <c r="C341" s="2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3.5" customHeight="1">
      <c r="A342" s="9"/>
      <c r="B342" s="9"/>
      <c r="C342" s="2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3.5" customHeight="1">
      <c r="A343" s="9"/>
      <c r="B343" s="9"/>
      <c r="C343" s="2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3.5" customHeight="1">
      <c r="A344" s="9"/>
      <c r="B344" s="9"/>
      <c r="C344" s="2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3.5" customHeight="1">
      <c r="A345" s="9"/>
      <c r="B345" s="9"/>
      <c r="C345" s="2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3.5" customHeight="1">
      <c r="A346" s="9"/>
      <c r="B346" s="9"/>
      <c r="C346" s="2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3.5" customHeight="1">
      <c r="A347" s="9"/>
      <c r="B347" s="9"/>
      <c r="C347" s="2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3.5" customHeight="1">
      <c r="A348" s="9"/>
      <c r="B348" s="9"/>
      <c r="C348" s="2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3.5" customHeight="1">
      <c r="A349" s="9"/>
      <c r="B349" s="9"/>
      <c r="C349" s="2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3.5" customHeight="1">
      <c r="A350" s="9"/>
      <c r="B350" s="9"/>
      <c r="C350" s="2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3.5" customHeight="1">
      <c r="A351" s="9"/>
      <c r="B351" s="9"/>
      <c r="C351" s="2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3.5" customHeight="1">
      <c r="A352" s="9"/>
      <c r="B352" s="9"/>
      <c r="C352" s="2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3.5" customHeight="1">
      <c r="A353" s="9"/>
      <c r="B353" s="9"/>
      <c r="C353" s="2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3.5" customHeight="1">
      <c r="A354" s="9"/>
      <c r="B354" s="9"/>
      <c r="C354" s="2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3.5" customHeight="1">
      <c r="A355" s="9"/>
      <c r="B355" s="9"/>
      <c r="C355" s="2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3.5" customHeight="1">
      <c r="A356" s="9"/>
      <c r="B356" s="9"/>
      <c r="C356" s="2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3.5" customHeight="1">
      <c r="A357" s="9"/>
      <c r="B357" s="9"/>
      <c r="C357" s="2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3.5" customHeight="1">
      <c r="A358" s="9"/>
      <c r="B358" s="9"/>
      <c r="C358" s="2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3.5" customHeight="1">
      <c r="A359" s="9"/>
      <c r="B359" s="9"/>
      <c r="C359" s="2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3.5" customHeight="1">
      <c r="A360" s="9"/>
      <c r="B360" s="9"/>
      <c r="C360" s="2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3.5" customHeight="1">
      <c r="A361" s="9"/>
      <c r="B361" s="9"/>
      <c r="C361" s="2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3.5" customHeight="1">
      <c r="A362" s="9"/>
      <c r="B362" s="9"/>
      <c r="C362" s="2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3.5" customHeight="1">
      <c r="A363" s="9"/>
      <c r="B363" s="9"/>
      <c r="C363" s="2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3.5" customHeight="1">
      <c r="A364" s="9"/>
      <c r="B364" s="9"/>
      <c r="C364" s="2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3.5" customHeight="1">
      <c r="A365" s="9"/>
      <c r="B365" s="9"/>
      <c r="C365" s="2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3.5" customHeight="1">
      <c r="A366" s="9"/>
      <c r="B366" s="9"/>
      <c r="C366" s="2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3.5" customHeight="1">
      <c r="A367" s="9"/>
      <c r="B367" s="9"/>
      <c r="C367" s="2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3.5" customHeight="1">
      <c r="A368" s="9"/>
      <c r="B368" s="9"/>
      <c r="C368" s="2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3.5" customHeight="1">
      <c r="A369" s="9"/>
      <c r="B369" s="9"/>
      <c r="C369" s="2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3.5" customHeight="1">
      <c r="A370" s="9"/>
      <c r="B370" s="9"/>
      <c r="C370" s="2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3.5" customHeight="1">
      <c r="A371" s="9"/>
      <c r="B371" s="9"/>
      <c r="C371" s="2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3.5" customHeight="1">
      <c r="A372" s="9"/>
      <c r="B372" s="9"/>
      <c r="C372" s="2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3.5" customHeight="1">
      <c r="A373" s="9"/>
      <c r="B373" s="9"/>
      <c r="C373" s="2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3.5" customHeight="1">
      <c r="A374" s="9"/>
      <c r="B374" s="9"/>
      <c r="C374" s="2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3.5" customHeight="1">
      <c r="A375" s="9"/>
      <c r="B375" s="9"/>
      <c r="C375" s="2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3.5" customHeight="1">
      <c r="A376" s="9"/>
      <c r="B376" s="9"/>
      <c r="C376" s="2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3.5" customHeight="1">
      <c r="A377" s="9"/>
      <c r="B377" s="9"/>
      <c r="C377" s="2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3.5" customHeight="1">
      <c r="A378" s="9"/>
      <c r="B378" s="9"/>
      <c r="C378" s="2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3.5" customHeight="1">
      <c r="A379" s="9"/>
      <c r="B379" s="9"/>
      <c r="C379" s="2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3.5" customHeight="1">
      <c r="A380" s="9"/>
      <c r="B380" s="9"/>
      <c r="C380" s="2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3.5" customHeight="1">
      <c r="A381" s="9"/>
      <c r="B381" s="9"/>
      <c r="C381" s="2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3.5" customHeight="1">
      <c r="A382" s="9"/>
      <c r="B382" s="9"/>
      <c r="C382" s="2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3.5" customHeight="1">
      <c r="A383" s="9"/>
      <c r="B383" s="9"/>
      <c r="C383" s="2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3.5" customHeight="1">
      <c r="A384" s="9"/>
      <c r="B384" s="9"/>
      <c r="C384" s="2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3.5" customHeight="1">
      <c r="A385" s="9"/>
      <c r="B385" s="9"/>
      <c r="C385" s="2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3.5" customHeight="1">
      <c r="A386" s="9"/>
      <c r="B386" s="9"/>
      <c r="C386" s="2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3.5" customHeight="1">
      <c r="A387" s="9"/>
      <c r="B387" s="9"/>
      <c r="C387" s="2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3.5" customHeight="1">
      <c r="A388" s="9"/>
      <c r="B388" s="9"/>
      <c r="C388" s="2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3.5" customHeight="1">
      <c r="A389" s="9"/>
      <c r="B389" s="9"/>
      <c r="C389" s="2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3.5" customHeight="1">
      <c r="A390" s="9"/>
      <c r="B390" s="9"/>
      <c r="C390" s="2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3.5" customHeight="1">
      <c r="A391" s="9"/>
      <c r="B391" s="9"/>
      <c r="C391" s="2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3.5" customHeight="1">
      <c r="A392" s="9"/>
      <c r="B392" s="9"/>
      <c r="C392" s="2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3.5" customHeight="1">
      <c r="A393" s="9"/>
      <c r="B393" s="9"/>
      <c r="C393" s="2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3.5" customHeight="1">
      <c r="A394" s="9"/>
      <c r="B394" s="9"/>
      <c r="C394" s="2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3.5" customHeight="1">
      <c r="A395" s="9"/>
      <c r="B395" s="9"/>
      <c r="C395" s="2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3.5" customHeight="1">
      <c r="A396" s="9"/>
      <c r="B396" s="9"/>
      <c r="C396" s="2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3.5" customHeight="1">
      <c r="A397" s="9"/>
      <c r="B397" s="9"/>
      <c r="C397" s="2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3.5" customHeight="1">
      <c r="A398" s="9"/>
      <c r="B398" s="9"/>
      <c r="C398" s="2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3.5" customHeight="1">
      <c r="A399" s="9"/>
      <c r="B399" s="9"/>
      <c r="C399" s="2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3.5" customHeight="1">
      <c r="A400" s="9"/>
      <c r="B400" s="9"/>
      <c r="C400" s="2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3.5" customHeight="1">
      <c r="A401" s="9"/>
      <c r="B401" s="9"/>
      <c r="C401" s="2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3.5" customHeight="1">
      <c r="A402" s="9"/>
      <c r="B402" s="9"/>
      <c r="C402" s="2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3.5" customHeight="1">
      <c r="A403" s="9"/>
      <c r="B403" s="9"/>
      <c r="C403" s="2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3.5" customHeight="1">
      <c r="A404" s="9"/>
      <c r="B404" s="9"/>
      <c r="C404" s="2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3.5" customHeight="1">
      <c r="A405" s="9"/>
      <c r="B405" s="9"/>
      <c r="C405" s="2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3.5" customHeight="1">
      <c r="A406" s="9"/>
      <c r="B406" s="9"/>
      <c r="C406" s="2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3.5" customHeight="1">
      <c r="A407" s="9"/>
      <c r="B407" s="9"/>
      <c r="C407" s="2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3.5" customHeight="1">
      <c r="A408" s="9"/>
      <c r="B408" s="9"/>
      <c r="C408" s="2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3.5" customHeight="1">
      <c r="A409" s="9"/>
      <c r="B409" s="9"/>
      <c r="C409" s="2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3.5" customHeight="1">
      <c r="A410" s="9"/>
      <c r="B410" s="9"/>
      <c r="C410" s="2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3.5" customHeight="1">
      <c r="A411" s="9"/>
      <c r="B411" s="9"/>
      <c r="C411" s="2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3.5" customHeight="1">
      <c r="A412" s="9"/>
      <c r="B412" s="9"/>
      <c r="C412" s="2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3.5" customHeight="1">
      <c r="A413" s="9"/>
      <c r="B413" s="9"/>
      <c r="C413" s="2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3.5" customHeight="1">
      <c r="A414" s="9"/>
      <c r="B414" s="9"/>
      <c r="C414" s="2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3.5" customHeight="1">
      <c r="A415" s="9"/>
      <c r="B415" s="9"/>
      <c r="C415" s="2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3.5" customHeight="1">
      <c r="A416" s="9"/>
      <c r="B416" s="9"/>
      <c r="C416" s="2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3.5" customHeight="1">
      <c r="A417" s="9"/>
      <c r="B417" s="9"/>
      <c r="C417" s="2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3.5" customHeight="1">
      <c r="A418" s="9"/>
      <c r="B418" s="9"/>
      <c r="C418" s="2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3.5" customHeight="1">
      <c r="A419" s="9"/>
      <c r="B419" s="9"/>
      <c r="C419" s="2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3.5" customHeight="1">
      <c r="A420" s="9"/>
      <c r="B420" s="9"/>
      <c r="C420" s="2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3.5" customHeight="1">
      <c r="A421" s="9"/>
      <c r="B421" s="9"/>
      <c r="C421" s="2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3.5" customHeight="1">
      <c r="A422" s="9"/>
      <c r="B422" s="9"/>
      <c r="C422" s="2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3.5" customHeight="1">
      <c r="A423" s="9"/>
      <c r="B423" s="9"/>
      <c r="C423" s="2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3.5" customHeight="1">
      <c r="A424" s="9"/>
      <c r="B424" s="9"/>
      <c r="C424" s="2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3.5" customHeight="1">
      <c r="A425" s="9"/>
      <c r="B425" s="9"/>
      <c r="C425" s="2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3.5" customHeight="1">
      <c r="A426" s="9"/>
      <c r="B426" s="9"/>
      <c r="C426" s="2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3.5" customHeight="1">
      <c r="A427" s="9"/>
      <c r="B427" s="9"/>
      <c r="C427" s="2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3.5" customHeight="1">
      <c r="A428" s="9"/>
      <c r="B428" s="9"/>
      <c r="C428" s="2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3.5" customHeight="1">
      <c r="A429" s="9"/>
      <c r="B429" s="9"/>
      <c r="C429" s="2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3.5" customHeight="1">
      <c r="A430" s="9"/>
      <c r="B430" s="9"/>
      <c r="C430" s="2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3.5" customHeight="1">
      <c r="A431" s="9"/>
      <c r="B431" s="9"/>
      <c r="C431" s="2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3.5" customHeight="1">
      <c r="A432" s="9"/>
      <c r="B432" s="9"/>
      <c r="C432" s="2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3.5" customHeight="1">
      <c r="A433" s="9"/>
      <c r="B433" s="9"/>
      <c r="C433" s="2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3.5" customHeight="1">
      <c r="A434" s="9"/>
      <c r="B434" s="9"/>
      <c r="C434" s="2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3.5" customHeight="1">
      <c r="A435" s="9"/>
      <c r="B435" s="9"/>
      <c r="C435" s="2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3.5" customHeight="1">
      <c r="A436" s="9"/>
      <c r="B436" s="9"/>
      <c r="C436" s="2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3.5" customHeight="1">
      <c r="A437" s="9"/>
      <c r="B437" s="9"/>
      <c r="C437" s="2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3.5" customHeight="1">
      <c r="A438" s="9"/>
      <c r="B438" s="9"/>
      <c r="C438" s="2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3.5" customHeight="1">
      <c r="A439" s="9"/>
      <c r="B439" s="9"/>
      <c r="C439" s="2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3.5" customHeight="1">
      <c r="A440" s="9"/>
      <c r="B440" s="9"/>
      <c r="C440" s="2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3.5" customHeight="1">
      <c r="A441" s="9"/>
      <c r="B441" s="9"/>
      <c r="C441" s="2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3.5" customHeight="1">
      <c r="A442" s="9"/>
      <c r="B442" s="9"/>
      <c r="C442" s="2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3.5" customHeight="1">
      <c r="A443" s="9"/>
      <c r="B443" s="9"/>
      <c r="C443" s="2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3.5" customHeight="1">
      <c r="A444" s="9"/>
      <c r="B444" s="9"/>
      <c r="C444" s="2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3.5" customHeight="1">
      <c r="A445" s="9"/>
      <c r="B445" s="9"/>
      <c r="C445" s="2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3.5" customHeight="1">
      <c r="A446" s="9"/>
      <c r="B446" s="9"/>
      <c r="C446" s="2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3.5" customHeight="1">
      <c r="A447" s="9"/>
      <c r="B447" s="9"/>
      <c r="C447" s="2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3.5" customHeight="1">
      <c r="A448" s="9"/>
      <c r="B448" s="9"/>
      <c r="C448" s="2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3.5" customHeight="1">
      <c r="A449" s="9"/>
      <c r="B449" s="9"/>
      <c r="C449" s="2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3.5" customHeight="1">
      <c r="A450" s="9"/>
      <c r="B450" s="9"/>
      <c r="C450" s="2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3.5" customHeight="1">
      <c r="A451" s="9"/>
      <c r="B451" s="9"/>
      <c r="C451" s="2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3.5" customHeight="1">
      <c r="A452" s="9"/>
      <c r="B452" s="9"/>
      <c r="C452" s="2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3.5" customHeight="1">
      <c r="A453" s="9"/>
      <c r="B453" s="9"/>
      <c r="C453" s="2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3.5" customHeight="1">
      <c r="A454" s="9"/>
      <c r="B454" s="9"/>
      <c r="C454" s="2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3.5" customHeight="1">
      <c r="A455" s="9"/>
      <c r="B455" s="9"/>
      <c r="C455" s="2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3.5" customHeight="1">
      <c r="A456" s="9"/>
      <c r="B456" s="9"/>
      <c r="C456" s="2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3.5" customHeight="1">
      <c r="A457" s="9"/>
      <c r="B457" s="9"/>
      <c r="C457" s="2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3.5" customHeight="1">
      <c r="A458" s="9"/>
      <c r="B458" s="9"/>
      <c r="C458" s="2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3.5" customHeight="1">
      <c r="A459" s="9"/>
      <c r="B459" s="9"/>
      <c r="C459" s="2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3.5" customHeight="1">
      <c r="A460" s="9"/>
      <c r="B460" s="9"/>
      <c r="C460" s="2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3.5" customHeight="1">
      <c r="A461" s="9"/>
      <c r="B461" s="9"/>
      <c r="C461" s="2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3.5" customHeight="1">
      <c r="A462" s="9"/>
      <c r="B462" s="9"/>
      <c r="C462" s="2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3.5" customHeight="1">
      <c r="A463" s="9"/>
      <c r="B463" s="9"/>
      <c r="C463" s="2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3.5" customHeight="1">
      <c r="A464" s="9"/>
      <c r="B464" s="9"/>
      <c r="C464" s="2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3.5" customHeight="1">
      <c r="A465" s="9"/>
      <c r="B465" s="9"/>
      <c r="C465" s="2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3.5" customHeight="1">
      <c r="A466" s="9"/>
      <c r="B466" s="9"/>
      <c r="C466" s="2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3.5" customHeight="1">
      <c r="A467" s="9"/>
      <c r="B467" s="9"/>
      <c r="C467" s="2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3.5" customHeight="1">
      <c r="A468" s="9"/>
      <c r="B468" s="9"/>
      <c r="C468" s="2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3.5" customHeight="1">
      <c r="A469" s="9"/>
      <c r="B469" s="9"/>
      <c r="C469" s="2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3.5" customHeight="1">
      <c r="A470" s="9"/>
      <c r="B470" s="9"/>
      <c r="C470" s="2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3.5" customHeight="1">
      <c r="A471" s="9"/>
      <c r="B471" s="9"/>
      <c r="C471" s="2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3.5" customHeight="1">
      <c r="A472" s="9"/>
      <c r="B472" s="9"/>
      <c r="C472" s="2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3.5" customHeight="1">
      <c r="A473" s="9"/>
      <c r="B473" s="9"/>
      <c r="C473" s="2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3.5" customHeight="1">
      <c r="A474" s="9"/>
      <c r="B474" s="9"/>
      <c r="C474" s="2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3.5" customHeight="1">
      <c r="A475" s="9"/>
      <c r="B475" s="9"/>
      <c r="C475" s="2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3.5" customHeight="1">
      <c r="A476" s="9"/>
      <c r="B476" s="9"/>
      <c r="C476" s="2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3.5" customHeight="1">
      <c r="A477" s="9"/>
      <c r="B477" s="9"/>
      <c r="C477" s="2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3.5" customHeight="1">
      <c r="A478" s="9"/>
      <c r="B478" s="9"/>
      <c r="C478" s="2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3.5" customHeight="1">
      <c r="A479" s="9"/>
      <c r="B479" s="9"/>
      <c r="C479" s="2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3.5" customHeight="1">
      <c r="A480" s="9"/>
      <c r="B480" s="9"/>
      <c r="C480" s="2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3.5" customHeight="1">
      <c r="A481" s="9"/>
      <c r="B481" s="9"/>
      <c r="C481" s="2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3.5" customHeight="1">
      <c r="A482" s="9"/>
      <c r="B482" s="9"/>
      <c r="C482" s="2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3.5" customHeight="1">
      <c r="A483" s="9"/>
      <c r="B483" s="9"/>
      <c r="C483" s="2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3.5" customHeight="1">
      <c r="A484" s="9"/>
      <c r="B484" s="9"/>
      <c r="C484" s="2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3.5" customHeight="1">
      <c r="A485" s="9"/>
      <c r="B485" s="9"/>
      <c r="C485" s="2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3.5" customHeight="1">
      <c r="A486" s="9"/>
      <c r="B486" s="9"/>
      <c r="C486" s="2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3.5" customHeight="1">
      <c r="A487" s="9"/>
      <c r="B487" s="9"/>
      <c r="C487" s="2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3.5" customHeight="1">
      <c r="A488" s="9"/>
      <c r="B488" s="9"/>
      <c r="C488" s="2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3.5" customHeight="1">
      <c r="A489" s="9"/>
      <c r="B489" s="9"/>
      <c r="C489" s="2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3.5" customHeight="1">
      <c r="A490" s="9"/>
      <c r="B490" s="9"/>
      <c r="C490" s="2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3.5" customHeight="1">
      <c r="A491" s="9"/>
      <c r="B491" s="9"/>
      <c r="C491" s="2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3.5" customHeight="1">
      <c r="A492" s="9"/>
      <c r="B492" s="9"/>
      <c r="C492" s="2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3.5" customHeight="1">
      <c r="A493" s="9"/>
      <c r="B493" s="9"/>
      <c r="C493" s="2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3.5" customHeight="1">
      <c r="A494" s="9"/>
      <c r="B494" s="9"/>
      <c r="C494" s="2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3.5" customHeight="1">
      <c r="A495" s="9"/>
      <c r="B495" s="9"/>
      <c r="C495" s="2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3.5" customHeight="1">
      <c r="A496" s="9"/>
      <c r="B496" s="9"/>
      <c r="C496" s="2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3.5" customHeight="1">
      <c r="A497" s="9"/>
      <c r="B497" s="9"/>
      <c r="C497" s="2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3.5" customHeight="1">
      <c r="A498" s="9"/>
      <c r="B498" s="9"/>
      <c r="C498" s="2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3.5" customHeight="1">
      <c r="A499" s="9"/>
      <c r="B499" s="9"/>
      <c r="C499" s="2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3.5" customHeight="1">
      <c r="A500" s="9"/>
      <c r="B500" s="9"/>
      <c r="C500" s="2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3.5" customHeight="1">
      <c r="A501" s="9"/>
      <c r="B501" s="9"/>
      <c r="C501" s="2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3.5" customHeight="1">
      <c r="A502" s="9"/>
      <c r="B502" s="9"/>
      <c r="C502" s="2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3.5" customHeight="1">
      <c r="A503" s="9"/>
      <c r="B503" s="9"/>
      <c r="C503" s="2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3.5" customHeight="1">
      <c r="A504" s="9"/>
      <c r="B504" s="9"/>
      <c r="C504" s="2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3.5" customHeight="1">
      <c r="A505" s="9"/>
      <c r="B505" s="9"/>
      <c r="C505" s="2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3.5" customHeight="1">
      <c r="A506" s="9"/>
      <c r="B506" s="9"/>
      <c r="C506" s="2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3.5" customHeight="1">
      <c r="A507" s="9"/>
      <c r="B507" s="9"/>
      <c r="C507" s="2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3.5" customHeight="1">
      <c r="A508" s="9"/>
      <c r="B508" s="9"/>
      <c r="C508" s="2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3.5" customHeight="1">
      <c r="A509" s="9"/>
      <c r="B509" s="9"/>
      <c r="C509" s="2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3.5" customHeight="1">
      <c r="A510" s="9"/>
      <c r="B510" s="9"/>
      <c r="C510" s="2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3.5" customHeight="1">
      <c r="A511" s="9"/>
      <c r="B511" s="9"/>
      <c r="C511" s="2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3.5" customHeight="1">
      <c r="A512" s="9"/>
      <c r="B512" s="9"/>
      <c r="C512" s="2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3.5" customHeight="1">
      <c r="A513" s="9"/>
      <c r="B513" s="9"/>
      <c r="C513" s="2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3.5" customHeight="1">
      <c r="A514" s="9"/>
      <c r="B514" s="9"/>
      <c r="C514" s="2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3.5" customHeight="1">
      <c r="A515" s="9"/>
      <c r="B515" s="9"/>
      <c r="C515" s="2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3.5" customHeight="1">
      <c r="A516" s="9"/>
      <c r="B516" s="9"/>
      <c r="C516" s="2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3.5" customHeight="1">
      <c r="A517" s="9"/>
      <c r="B517" s="9"/>
      <c r="C517" s="2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3.5" customHeight="1">
      <c r="A518" s="9"/>
      <c r="B518" s="9"/>
      <c r="C518" s="2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3.5" customHeight="1">
      <c r="A519" s="9"/>
      <c r="B519" s="9"/>
      <c r="C519" s="2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3.5" customHeight="1">
      <c r="A520" s="9"/>
      <c r="B520" s="9"/>
      <c r="C520" s="2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3.5" customHeight="1">
      <c r="A521" s="9"/>
      <c r="B521" s="9"/>
      <c r="C521" s="2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3.5" customHeight="1">
      <c r="A522" s="9"/>
      <c r="B522" s="9"/>
      <c r="C522" s="2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3.5" customHeight="1">
      <c r="A523" s="9"/>
      <c r="B523" s="9"/>
      <c r="C523" s="2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3.5" customHeight="1">
      <c r="A524" s="9"/>
      <c r="B524" s="9"/>
      <c r="C524" s="2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3.5" customHeight="1">
      <c r="A525" s="9"/>
      <c r="B525" s="9"/>
      <c r="C525" s="2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3.5" customHeight="1">
      <c r="A526" s="9"/>
      <c r="B526" s="9"/>
      <c r="C526" s="2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3.5" customHeight="1">
      <c r="A527" s="9"/>
      <c r="B527" s="9"/>
      <c r="C527" s="2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3.5" customHeight="1">
      <c r="A528" s="9"/>
      <c r="B528" s="9"/>
      <c r="C528" s="2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3.5" customHeight="1">
      <c r="A529" s="9"/>
      <c r="B529" s="9"/>
      <c r="C529" s="2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3.5" customHeight="1">
      <c r="A530" s="9"/>
      <c r="B530" s="9"/>
      <c r="C530" s="2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3.5" customHeight="1">
      <c r="A531" s="9"/>
      <c r="B531" s="9"/>
      <c r="C531" s="2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3.5" customHeight="1">
      <c r="A532" s="9"/>
      <c r="B532" s="9"/>
      <c r="C532" s="2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3.5" customHeight="1">
      <c r="A533" s="9"/>
      <c r="B533" s="9"/>
      <c r="C533" s="2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3.5" customHeight="1">
      <c r="A534" s="9"/>
      <c r="B534" s="9"/>
      <c r="C534" s="2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3.5" customHeight="1">
      <c r="A535" s="9"/>
      <c r="B535" s="9"/>
      <c r="C535" s="2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3.5" customHeight="1">
      <c r="A536" s="9"/>
      <c r="B536" s="9"/>
      <c r="C536" s="2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3.5" customHeight="1">
      <c r="A537" s="9"/>
      <c r="B537" s="9"/>
      <c r="C537" s="2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3.5" customHeight="1">
      <c r="A538" s="9"/>
      <c r="B538" s="9"/>
      <c r="C538" s="2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3.5" customHeight="1">
      <c r="A539" s="9"/>
      <c r="B539" s="9"/>
      <c r="C539" s="2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3.5" customHeight="1">
      <c r="A540" s="9"/>
      <c r="B540" s="9"/>
      <c r="C540" s="2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3.5" customHeight="1">
      <c r="A541" s="9"/>
      <c r="B541" s="9"/>
      <c r="C541" s="2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3.5" customHeight="1">
      <c r="A542" s="9"/>
      <c r="B542" s="9"/>
      <c r="C542" s="2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3.5" customHeight="1">
      <c r="A543" s="9"/>
      <c r="B543" s="9"/>
      <c r="C543" s="2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3.5" customHeight="1">
      <c r="A544" s="9"/>
      <c r="B544" s="9"/>
      <c r="C544" s="2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3.5" customHeight="1">
      <c r="A545" s="9"/>
      <c r="B545" s="9"/>
      <c r="C545" s="2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3.5" customHeight="1">
      <c r="A546" s="9"/>
      <c r="B546" s="9"/>
      <c r="C546" s="2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3.5" customHeight="1">
      <c r="A547" s="9"/>
      <c r="B547" s="9"/>
      <c r="C547" s="2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3.5" customHeight="1">
      <c r="A548" s="9"/>
      <c r="B548" s="9"/>
      <c r="C548" s="2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3.5" customHeight="1">
      <c r="A549" s="9"/>
      <c r="B549" s="9"/>
      <c r="C549" s="2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3.5" customHeight="1">
      <c r="A550" s="9"/>
      <c r="B550" s="9"/>
      <c r="C550" s="2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3.5" customHeight="1">
      <c r="A551" s="9"/>
      <c r="B551" s="9"/>
      <c r="C551" s="2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3.5" customHeight="1">
      <c r="A552" s="9"/>
      <c r="B552" s="9"/>
      <c r="C552" s="2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3.5" customHeight="1">
      <c r="A553" s="9"/>
      <c r="B553" s="9"/>
      <c r="C553" s="2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3.5" customHeight="1">
      <c r="A554" s="9"/>
      <c r="B554" s="9"/>
      <c r="C554" s="2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3.5" customHeight="1">
      <c r="A555" s="9"/>
      <c r="B555" s="9"/>
      <c r="C555" s="2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3.5" customHeight="1">
      <c r="A556" s="9"/>
      <c r="B556" s="9"/>
      <c r="C556" s="2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3.5" customHeight="1">
      <c r="A557" s="9"/>
      <c r="B557" s="9"/>
      <c r="C557" s="2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3.5" customHeight="1">
      <c r="A558" s="9"/>
      <c r="B558" s="9"/>
      <c r="C558" s="2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3.5" customHeight="1">
      <c r="A559" s="9"/>
      <c r="B559" s="9"/>
      <c r="C559" s="2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3.5" customHeight="1">
      <c r="A560" s="9"/>
      <c r="B560" s="9"/>
      <c r="C560" s="2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3.5" customHeight="1">
      <c r="A561" s="9"/>
      <c r="B561" s="9"/>
      <c r="C561" s="2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3.5" customHeight="1">
      <c r="A562" s="9"/>
      <c r="B562" s="9"/>
      <c r="C562" s="2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3.5" customHeight="1">
      <c r="A563" s="9"/>
      <c r="B563" s="9"/>
      <c r="C563" s="2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3.5" customHeight="1">
      <c r="A564" s="9"/>
      <c r="B564" s="9"/>
      <c r="C564" s="2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3.5" customHeight="1">
      <c r="A565" s="9"/>
      <c r="B565" s="9"/>
      <c r="C565" s="2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3.5" customHeight="1">
      <c r="A566" s="9"/>
      <c r="B566" s="9"/>
      <c r="C566" s="2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3.5" customHeight="1">
      <c r="A567" s="9"/>
      <c r="B567" s="9"/>
      <c r="C567" s="2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3.5" customHeight="1">
      <c r="A568" s="9"/>
      <c r="B568" s="9"/>
      <c r="C568" s="2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3.5" customHeight="1">
      <c r="A569" s="9"/>
      <c r="B569" s="9"/>
      <c r="C569" s="2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3.5" customHeight="1">
      <c r="A570" s="9"/>
      <c r="B570" s="9"/>
      <c r="C570" s="2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3.5" customHeight="1">
      <c r="A571" s="9"/>
      <c r="B571" s="9"/>
      <c r="C571" s="2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3.5" customHeight="1">
      <c r="A572" s="9"/>
      <c r="B572" s="9"/>
      <c r="C572" s="2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3.5" customHeight="1">
      <c r="A573" s="9"/>
      <c r="B573" s="9"/>
      <c r="C573" s="2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3.5" customHeight="1">
      <c r="A574" s="9"/>
      <c r="B574" s="9"/>
      <c r="C574" s="2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3.5" customHeight="1">
      <c r="A575" s="9"/>
      <c r="B575" s="9"/>
      <c r="C575" s="2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3.5" customHeight="1">
      <c r="A576" s="9"/>
      <c r="B576" s="9"/>
      <c r="C576" s="2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3.5" customHeight="1">
      <c r="A577" s="9"/>
      <c r="B577" s="9"/>
      <c r="C577" s="2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3.5" customHeight="1">
      <c r="A578" s="9"/>
      <c r="B578" s="9"/>
      <c r="C578" s="2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3.5" customHeight="1">
      <c r="A579" s="9"/>
      <c r="B579" s="9"/>
      <c r="C579" s="2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3.5" customHeight="1">
      <c r="A580" s="9"/>
      <c r="B580" s="9"/>
      <c r="C580" s="2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3.5" customHeight="1">
      <c r="A581" s="9"/>
      <c r="B581" s="9"/>
      <c r="C581" s="2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3.5" customHeight="1">
      <c r="A582" s="9"/>
      <c r="B582" s="9"/>
      <c r="C582" s="2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3.5" customHeight="1">
      <c r="A583" s="9"/>
      <c r="B583" s="9"/>
      <c r="C583" s="2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3.5" customHeight="1">
      <c r="A584" s="9"/>
      <c r="B584" s="9"/>
      <c r="C584" s="2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3.5" customHeight="1">
      <c r="A585" s="9"/>
      <c r="B585" s="9"/>
      <c r="C585" s="2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3.5" customHeight="1">
      <c r="A586" s="9"/>
      <c r="B586" s="9"/>
      <c r="C586" s="2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3.5" customHeight="1">
      <c r="A587" s="9"/>
      <c r="B587" s="9"/>
      <c r="C587" s="2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3.5" customHeight="1">
      <c r="A588" s="9"/>
      <c r="B588" s="9"/>
      <c r="C588" s="2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3.5" customHeight="1">
      <c r="A589" s="9"/>
      <c r="B589" s="9"/>
      <c r="C589" s="2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3.5" customHeight="1">
      <c r="A590" s="9"/>
      <c r="B590" s="9"/>
      <c r="C590" s="2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3.5" customHeight="1">
      <c r="A591" s="9"/>
      <c r="B591" s="9"/>
      <c r="C591" s="2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3.5" customHeight="1">
      <c r="A592" s="9"/>
      <c r="B592" s="9"/>
      <c r="C592" s="2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3.5" customHeight="1">
      <c r="A593" s="9"/>
      <c r="B593" s="9"/>
      <c r="C593" s="2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3.5" customHeight="1">
      <c r="A594" s="9"/>
      <c r="B594" s="9"/>
      <c r="C594" s="2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3.5" customHeight="1">
      <c r="A595" s="9"/>
      <c r="B595" s="9"/>
      <c r="C595" s="2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3.5" customHeight="1">
      <c r="A596" s="9"/>
      <c r="B596" s="9"/>
      <c r="C596" s="2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3.5" customHeight="1">
      <c r="A597" s="9"/>
      <c r="B597" s="9"/>
      <c r="C597" s="2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3.5" customHeight="1">
      <c r="A598" s="9"/>
      <c r="B598" s="9"/>
      <c r="C598" s="2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3.5" customHeight="1">
      <c r="A599" s="9"/>
      <c r="B599" s="9"/>
      <c r="C599" s="2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3.5" customHeight="1">
      <c r="A600" s="9"/>
      <c r="B600" s="9"/>
      <c r="C600" s="2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3.5" customHeight="1">
      <c r="A601" s="9"/>
      <c r="B601" s="9"/>
      <c r="C601" s="2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3.5" customHeight="1">
      <c r="A602" s="9"/>
      <c r="B602" s="9"/>
      <c r="C602" s="2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3.5" customHeight="1">
      <c r="A603" s="9"/>
      <c r="B603" s="9"/>
      <c r="C603" s="2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3.5" customHeight="1">
      <c r="A604" s="9"/>
      <c r="B604" s="9"/>
      <c r="C604" s="2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3.5" customHeight="1">
      <c r="A605" s="9"/>
      <c r="B605" s="9"/>
      <c r="C605" s="2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3.5" customHeight="1">
      <c r="A606" s="9"/>
      <c r="B606" s="9"/>
      <c r="C606" s="2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3.5" customHeight="1">
      <c r="A607" s="9"/>
      <c r="B607" s="9"/>
      <c r="C607" s="2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3.5" customHeight="1">
      <c r="A608" s="9"/>
      <c r="B608" s="9"/>
      <c r="C608" s="2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3.5" customHeight="1">
      <c r="A609" s="9"/>
      <c r="B609" s="9"/>
      <c r="C609" s="2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3.5" customHeight="1">
      <c r="A610" s="9"/>
      <c r="B610" s="9"/>
      <c r="C610" s="2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3.5" customHeight="1">
      <c r="A611" s="9"/>
      <c r="B611" s="9"/>
      <c r="C611" s="2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3.5" customHeight="1">
      <c r="A612" s="9"/>
      <c r="B612" s="9"/>
      <c r="C612" s="2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3.5" customHeight="1">
      <c r="A613" s="9"/>
      <c r="B613" s="9"/>
      <c r="C613" s="2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3.5" customHeight="1">
      <c r="A614" s="9"/>
      <c r="B614" s="9"/>
      <c r="C614" s="2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3.5" customHeight="1">
      <c r="A615" s="9"/>
      <c r="B615" s="9"/>
      <c r="C615" s="2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3.5" customHeight="1">
      <c r="A616" s="9"/>
      <c r="B616" s="9"/>
      <c r="C616" s="2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3.5" customHeight="1">
      <c r="A617" s="9"/>
      <c r="B617" s="9"/>
      <c r="C617" s="2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3.5" customHeight="1">
      <c r="A618" s="9"/>
      <c r="B618" s="9"/>
      <c r="C618" s="2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3.5" customHeight="1">
      <c r="A619" s="9"/>
      <c r="B619" s="9"/>
      <c r="C619" s="2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3.5" customHeight="1">
      <c r="A620" s="9"/>
      <c r="B620" s="9"/>
      <c r="C620" s="2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3.5" customHeight="1">
      <c r="A621" s="9"/>
      <c r="B621" s="9"/>
      <c r="C621" s="2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3.5" customHeight="1">
      <c r="A622" s="9"/>
      <c r="B622" s="9"/>
      <c r="C622" s="2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3.5" customHeight="1">
      <c r="A623" s="9"/>
      <c r="B623" s="9"/>
      <c r="C623" s="2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3.5" customHeight="1">
      <c r="A624" s="9"/>
      <c r="B624" s="9"/>
      <c r="C624" s="2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3.5" customHeight="1">
      <c r="A625" s="9"/>
      <c r="B625" s="9"/>
      <c r="C625" s="2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3.5" customHeight="1">
      <c r="A626" s="9"/>
      <c r="B626" s="9"/>
      <c r="C626" s="2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3.5" customHeight="1">
      <c r="A627" s="9"/>
      <c r="B627" s="9"/>
      <c r="C627" s="2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3.5" customHeight="1">
      <c r="A628" s="9"/>
      <c r="B628" s="9"/>
      <c r="C628" s="2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3.5" customHeight="1">
      <c r="A629" s="9"/>
      <c r="B629" s="9"/>
      <c r="C629" s="2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3.5" customHeight="1">
      <c r="A630" s="9"/>
      <c r="B630" s="9"/>
      <c r="C630" s="2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3.5" customHeight="1">
      <c r="A631" s="9"/>
      <c r="B631" s="9"/>
      <c r="C631" s="2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3.5" customHeight="1">
      <c r="A632" s="9"/>
      <c r="B632" s="9"/>
      <c r="C632" s="2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3.5" customHeight="1">
      <c r="A633" s="9"/>
      <c r="B633" s="9"/>
      <c r="C633" s="2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3.5" customHeight="1">
      <c r="A634" s="9"/>
      <c r="B634" s="9"/>
      <c r="C634" s="2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3.5" customHeight="1">
      <c r="A635" s="9"/>
      <c r="B635" s="9"/>
      <c r="C635" s="2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3.5" customHeight="1">
      <c r="A636" s="9"/>
      <c r="B636" s="9"/>
      <c r="C636" s="2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3.5" customHeight="1">
      <c r="A637" s="9"/>
      <c r="B637" s="9"/>
      <c r="C637" s="2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3.5" customHeight="1">
      <c r="A638" s="9"/>
      <c r="B638" s="9"/>
      <c r="C638" s="2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3.5" customHeight="1">
      <c r="A639" s="9"/>
      <c r="B639" s="9"/>
      <c r="C639" s="2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3.5" customHeight="1">
      <c r="A640" s="9"/>
      <c r="B640" s="9"/>
      <c r="C640" s="2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3.5" customHeight="1">
      <c r="A641" s="9"/>
      <c r="B641" s="9"/>
      <c r="C641" s="2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3.5" customHeight="1">
      <c r="A642" s="9"/>
      <c r="B642" s="9"/>
      <c r="C642" s="2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3.5" customHeight="1">
      <c r="A643" s="9"/>
      <c r="B643" s="9"/>
      <c r="C643" s="2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3.5" customHeight="1">
      <c r="A644" s="9"/>
      <c r="B644" s="9"/>
      <c r="C644" s="2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3.5" customHeight="1">
      <c r="A645" s="9"/>
      <c r="B645" s="9"/>
      <c r="C645" s="2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3.5" customHeight="1">
      <c r="A646" s="9"/>
      <c r="B646" s="9"/>
      <c r="C646" s="2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3.5" customHeight="1">
      <c r="A647" s="9"/>
      <c r="B647" s="9"/>
      <c r="C647" s="2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3.5" customHeight="1">
      <c r="A648" s="9"/>
      <c r="B648" s="9"/>
      <c r="C648" s="2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3.5" customHeight="1">
      <c r="A649" s="9"/>
      <c r="B649" s="9"/>
      <c r="C649" s="2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3.5" customHeight="1">
      <c r="A650" s="9"/>
      <c r="B650" s="9"/>
      <c r="C650" s="2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3.5" customHeight="1">
      <c r="A651" s="9"/>
      <c r="B651" s="9"/>
      <c r="C651" s="2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3.5" customHeight="1">
      <c r="A652" s="9"/>
      <c r="B652" s="9"/>
      <c r="C652" s="2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3.5" customHeight="1">
      <c r="A653" s="9"/>
      <c r="B653" s="9"/>
      <c r="C653" s="2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3.5" customHeight="1">
      <c r="A654" s="9"/>
      <c r="B654" s="9"/>
      <c r="C654" s="2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3.5" customHeight="1">
      <c r="A655" s="9"/>
      <c r="B655" s="9"/>
      <c r="C655" s="2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3.5" customHeight="1">
      <c r="A656" s="9"/>
      <c r="B656" s="9"/>
      <c r="C656" s="2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3.5" customHeight="1">
      <c r="A657" s="9"/>
      <c r="B657" s="9"/>
      <c r="C657" s="2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3.5" customHeight="1">
      <c r="A658" s="9"/>
      <c r="B658" s="9"/>
      <c r="C658" s="2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3.5" customHeight="1">
      <c r="A659" s="9"/>
      <c r="B659" s="9"/>
      <c r="C659" s="2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3.5" customHeight="1">
      <c r="A660" s="9"/>
      <c r="B660" s="9"/>
      <c r="C660" s="2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3.5" customHeight="1">
      <c r="A661" s="9"/>
      <c r="B661" s="9"/>
      <c r="C661" s="2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3.5" customHeight="1">
      <c r="A662" s="9"/>
      <c r="B662" s="9"/>
      <c r="C662" s="2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3.5" customHeight="1">
      <c r="A663" s="9"/>
      <c r="B663" s="9"/>
      <c r="C663" s="2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3.5" customHeight="1">
      <c r="A664" s="9"/>
      <c r="B664" s="9"/>
      <c r="C664" s="2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3.5" customHeight="1">
      <c r="A665" s="9"/>
      <c r="B665" s="9"/>
      <c r="C665" s="2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3.5" customHeight="1">
      <c r="A666" s="9"/>
      <c r="B666" s="9"/>
      <c r="C666" s="2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3.5" customHeight="1">
      <c r="A667" s="9"/>
      <c r="B667" s="9"/>
      <c r="C667" s="2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3.5" customHeight="1">
      <c r="A668" s="9"/>
      <c r="B668" s="9"/>
      <c r="C668" s="2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3.5" customHeight="1">
      <c r="A669" s="9"/>
      <c r="B669" s="9"/>
      <c r="C669" s="2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3.5" customHeight="1">
      <c r="A670" s="9"/>
      <c r="B670" s="9"/>
      <c r="C670" s="2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3.5" customHeight="1">
      <c r="A671" s="9"/>
      <c r="B671" s="9"/>
      <c r="C671" s="2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3.5" customHeight="1">
      <c r="A672" s="9"/>
      <c r="B672" s="9"/>
      <c r="C672" s="2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3.5" customHeight="1">
      <c r="A673" s="9"/>
      <c r="B673" s="9"/>
      <c r="C673" s="2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3.5" customHeight="1">
      <c r="A674" s="9"/>
      <c r="B674" s="9"/>
      <c r="C674" s="2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3.5" customHeight="1">
      <c r="A675" s="9"/>
      <c r="B675" s="9"/>
      <c r="C675" s="2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3.5" customHeight="1">
      <c r="A676" s="9"/>
      <c r="B676" s="9"/>
      <c r="C676" s="2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3.5" customHeight="1">
      <c r="A677" s="9"/>
      <c r="B677" s="9"/>
      <c r="C677" s="2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3.5" customHeight="1">
      <c r="A678" s="9"/>
      <c r="B678" s="9"/>
      <c r="C678" s="2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3.5" customHeight="1">
      <c r="A679" s="9"/>
      <c r="B679" s="9"/>
      <c r="C679" s="2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3.5" customHeight="1">
      <c r="A680" s="9"/>
      <c r="B680" s="9"/>
      <c r="C680" s="2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3.5" customHeight="1">
      <c r="A681" s="9"/>
      <c r="B681" s="9"/>
      <c r="C681" s="2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3.5" customHeight="1">
      <c r="A682" s="9"/>
      <c r="B682" s="9"/>
      <c r="C682" s="2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3.5" customHeight="1">
      <c r="A683" s="9"/>
      <c r="B683" s="9"/>
      <c r="C683" s="2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3.5" customHeight="1">
      <c r="A684" s="9"/>
      <c r="B684" s="9"/>
      <c r="C684" s="2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3.5" customHeight="1">
      <c r="A685" s="9"/>
      <c r="B685" s="9"/>
      <c r="C685" s="2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3.5" customHeight="1">
      <c r="A686" s="9"/>
      <c r="B686" s="9"/>
      <c r="C686" s="2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3.5" customHeight="1">
      <c r="A687" s="9"/>
      <c r="B687" s="9"/>
      <c r="C687" s="2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3.5" customHeight="1">
      <c r="A688" s="9"/>
      <c r="B688" s="9"/>
      <c r="C688" s="2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3.5" customHeight="1">
      <c r="A689" s="9"/>
      <c r="B689" s="9"/>
      <c r="C689" s="2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3.5" customHeight="1">
      <c r="A690" s="9"/>
      <c r="B690" s="9"/>
      <c r="C690" s="2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3.5" customHeight="1">
      <c r="A691" s="9"/>
      <c r="B691" s="9"/>
      <c r="C691" s="2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3.5" customHeight="1">
      <c r="A692" s="9"/>
      <c r="B692" s="9"/>
      <c r="C692" s="2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3.5" customHeight="1">
      <c r="A693" s="9"/>
      <c r="B693" s="9"/>
      <c r="C693" s="2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3.5" customHeight="1">
      <c r="A694" s="9"/>
      <c r="B694" s="9"/>
      <c r="C694" s="2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3.5" customHeight="1">
      <c r="A695" s="9"/>
      <c r="B695" s="9"/>
      <c r="C695" s="2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3.5" customHeight="1">
      <c r="A696" s="9"/>
      <c r="B696" s="9"/>
      <c r="C696" s="2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3.5" customHeight="1">
      <c r="A697" s="9"/>
      <c r="B697" s="9"/>
      <c r="C697" s="2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3.5" customHeight="1">
      <c r="A698" s="9"/>
      <c r="B698" s="9"/>
      <c r="C698" s="2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3.5" customHeight="1">
      <c r="A699" s="9"/>
      <c r="B699" s="9"/>
      <c r="C699" s="2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3.5" customHeight="1">
      <c r="A700" s="9"/>
      <c r="B700" s="9"/>
      <c r="C700" s="2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3.5" customHeight="1">
      <c r="A701" s="9"/>
      <c r="B701" s="9"/>
      <c r="C701" s="2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3.5" customHeight="1">
      <c r="A702" s="9"/>
      <c r="B702" s="9"/>
      <c r="C702" s="2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3.5" customHeight="1">
      <c r="A703" s="9"/>
      <c r="B703" s="9"/>
      <c r="C703" s="2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3.5" customHeight="1">
      <c r="A704" s="9"/>
      <c r="B704" s="9"/>
      <c r="C704" s="2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3.5" customHeight="1">
      <c r="A705" s="9"/>
      <c r="B705" s="9"/>
      <c r="C705" s="2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3.5" customHeight="1">
      <c r="A706" s="9"/>
      <c r="B706" s="9"/>
      <c r="C706" s="2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3.5" customHeight="1">
      <c r="A707" s="9"/>
      <c r="B707" s="9"/>
      <c r="C707" s="2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3.5" customHeight="1">
      <c r="A708" s="9"/>
      <c r="B708" s="9"/>
      <c r="C708" s="2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3.5" customHeight="1">
      <c r="A709" s="9"/>
      <c r="B709" s="9"/>
      <c r="C709" s="2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3.5" customHeight="1">
      <c r="A710" s="9"/>
      <c r="B710" s="9"/>
      <c r="C710" s="2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3.5" customHeight="1">
      <c r="A711" s="9"/>
      <c r="B711" s="9"/>
      <c r="C711" s="2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3.5" customHeight="1">
      <c r="A712" s="9"/>
      <c r="B712" s="9"/>
      <c r="C712" s="2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3.5" customHeight="1">
      <c r="A713" s="9"/>
      <c r="B713" s="9"/>
      <c r="C713" s="2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3.5" customHeight="1">
      <c r="A714" s="9"/>
      <c r="B714" s="9"/>
      <c r="C714" s="2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3.5" customHeight="1">
      <c r="A715" s="9"/>
      <c r="B715" s="9"/>
      <c r="C715" s="2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3.5" customHeight="1">
      <c r="A716" s="9"/>
      <c r="B716" s="9"/>
      <c r="C716" s="2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3.5" customHeight="1">
      <c r="A717" s="9"/>
      <c r="B717" s="9"/>
      <c r="C717" s="2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3.5" customHeight="1">
      <c r="A718" s="9"/>
      <c r="B718" s="9"/>
      <c r="C718" s="2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3.5" customHeight="1">
      <c r="A719" s="9"/>
      <c r="B719" s="9"/>
      <c r="C719" s="2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3.5" customHeight="1">
      <c r="A720" s="9"/>
      <c r="B720" s="9"/>
      <c r="C720" s="2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3.5" customHeight="1">
      <c r="A721" s="9"/>
      <c r="B721" s="9"/>
      <c r="C721" s="2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3.5" customHeight="1">
      <c r="A722" s="9"/>
      <c r="B722" s="9"/>
      <c r="C722" s="2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3.5" customHeight="1">
      <c r="A723" s="9"/>
      <c r="B723" s="9"/>
      <c r="C723" s="2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3.5" customHeight="1">
      <c r="A724" s="9"/>
      <c r="B724" s="9"/>
      <c r="C724" s="2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3.5" customHeight="1">
      <c r="A725" s="9"/>
      <c r="B725" s="9"/>
      <c r="C725" s="2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3.5" customHeight="1">
      <c r="A726" s="9"/>
      <c r="B726" s="9"/>
      <c r="C726" s="2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3.5" customHeight="1">
      <c r="A727" s="9"/>
      <c r="B727" s="9"/>
      <c r="C727" s="2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3.5" customHeight="1">
      <c r="A728" s="9"/>
      <c r="B728" s="9"/>
      <c r="C728" s="2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3.5" customHeight="1">
      <c r="A729" s="9"/>
      <c r="B729" s="9"/>
      <c r="C729" s="2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3.5" customHeight="1">
      <c r="A730" s="9"/>
      <c r="B730" s="9"/>
      <c r="C730" s="2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3.5" customHeight="1">
      <c r="A731" s="9"/>
      <c r="B731" s="9"/>
      <c r="C731" s="2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3.5" customHeight="1">
      <c r="A732" s="9"/>
      <c r="B732" s="9"/>
      <c r="C732" s="2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3.5" customHeight="1">
      <c r="A733" s="9"/>
      <c r="B733" s="9"/>
      <c r="C733" s="2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3.5" customHeight="1">
      <c r="A734" s="9"/>
      <c r="B734" s="9"/>
      <c r="C734" s="2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3.5" customHeight="1">
      <c r="A735" s="9"/>
      <c r="B735" s="9"/>
      <c r="C735" s="2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3.5" customHeight="1">
      <c r="A736" s="9"/>
      <c r="B736" s="9"/>
      <c r="C736" s="2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3.5" customHeight="1">
      <c r="A737" s="9"/>
      <c r="B737" s="9"/>
      <c r="C737" s="2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3.5" customHeight="1">
      <c r="A738" s="9"/>
      <c r="B738" s="9"/>
      <c r="C738" s="2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3.5" customHeight="1">
      <c r="A739" s="9"/>
      <c r="B739" s="9"/>
      <c r="C739" s="2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3.5" customHeight="1">
      <c r="A740" s="9"/>
      <c r="B740" s="9"/>
      <c r="C740" s="2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3.5" customHeight="1">
      <c r="A741" s="9"/>
      <c r="B741" s="9"/>
      <c r="C741" s="2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3.5" customHeight="1">
      <c r="A742" s="9"/>
      <c r="B742" s="9"/>
      <c r="C742" s="2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3.5" customHeight="1">
      <c r="A743" s="9"/>
      <c r="B743" s="9"/>
      <c r="C743" s="2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3.5" customHeight="1">
      <c r="A744" s="9"/>
      <c r="B744" s="9"/>
      <c r="C744" s="2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3.5" customHeight="1">
      <c r="A745" s="9"/>
      <c r="B745" s="9"/>
      <c r="C745" s="2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3.5" customHeight="1">
      <c r="A746" s="9"/>
      <c r="B746" s="9"/>
      <c r="C746" s="2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3.5" customHeight="1">
      <c r="A747" s="9"/>
      <c r="B747" s="9"/>
      <c r="C747" s="2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3.5" customHeight="1">
      <c r="A748" s="9"/>
      <c r="B748" s="9"/>
      <c r="C748" s="2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3.5" customHeight="1">
      <c r="A749" s="9"/>
      <c r="B749" s="9"/>
      <c r="C749" s="2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3.5" customHeight="1">
      <c r="A750" s="9"/>
      <c r="B750" s="9"/>
      <c r="C750" s="2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3.5" customHeight="1">
      <c r="A751" s="9"/>
      <c r="B751" s="9"/>
      <c r="C751" s="2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3.5" customHeight="1">
      <c r="A752" s="9"/>
      <c r="B752" s="9"/>
      <c r="C752" s="2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3.5" customHeight="1">
      <c r="A753" s="9"/>
      <c r="B753" s="9"/>
      <c r="C753" s="2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3.5" customHeight="1">
      <c r="A754" s="9"/>
      <c r="B754" s="9"/>
      <c r="C754" s="2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3.5" customHeight="1">
      <c r="A755" s="9"/>
      <c r="B755" s="9"/>
      <c r="C755" s="2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3.5" customHeight="1">
      <c r="A756" s="9"/>
      <c r="B756" s="9"/>
      <c r="C756" s="2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3.5" customHeight="1">
      <c r="A757" s="9"/>
      <c r="B757" s="9"/>
      <c r="C757" s="2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3.5" customHeight="1">
      <c r="A758" s="9"/>
      <c r="B758" s="9"/>
      <c r="C758" s="2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3.5" customHeight="1">
      <c r="A759" s="9"/>
      <c r="B759" s="9"/>
      <c r="C759" s="2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3.5" customHeight="1">
      <c r="A760" s="9"/>
      <c r="B760" s="9"/>
      <c r="C760" s="2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3.5" customHeight="1">
      <c r="A761" s="9"/>
      <c r="B761" s="9"/>
      <c r="C761" s="2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3.5" customHeight="1">
      <c r="A762" s="9"/>
      <c r="B762" s="9"/>
      <c r="C762" s="2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3.5" customHeight="1">
      <c r="A763" s="9"/>
      <c r="B763" s="9"/>
      <c r="C763" s="2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3.5" customHeight="1">
      <c r="A764" s="9"/>
      <c r="B764" s="9"/>
      <c r="C764" s="2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3.5" customHeight="1">
      <c r="A765" s="9"/>
      <c r="B765" s="9"/>
      <c r="C765" s="2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3.5" customHeight="1">
      <c r="A766" s="9"/>
      <c r="B766" s="9"/>
      <c r="C766" s="2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3.5" customHeight="1">
      <c r="A767" s="9"/>
      <c r="B767" s="9"/>
      <c r="C767" s="2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3.5" customHeight="1">
      <c r="A768" s="9"/>
      <c r="B768" s="9"/>
      <c r="C768" s="2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3.5" customHeight="1">
      <c r="A769" s="9"/>
      <c r="B769" s="9"/>
      <c r="C769" s="2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3.5" customHeight="1">
      <c r="A770" s="9"/>
      <c r="B770" s="9"/>
      <c r="C770" s="2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3.5" customHeight="1">
      <c r="A771" s="9"/>
      <c r="B771" s="9"/>
      <c r="C771" s="2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3.5" customHeight="1">
      <c r="A772" s="9"/>
      <c r="B772" s="9"/>
      <c r="C772" s="2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3.5" customHeight="1">
      <c r="A773" s="9"/>
      <c r="B773" s="9"/>
      <c r="C773" s="2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3.5" customHeight="1">
      <c r="A774" s="9"/>
      <c r="B774" s="9"/>
      <c r="C774" s="2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3.5" customHeight="1">
      <c r="A775" s="9"/>
      <c r="B775" s="9"/>
      <c r="C775" s="2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3.5" customHeight="1">
      <c r="A776" s="9"/>
      <c r="B776" s="9"/>
      <c r="C776" s="2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3.5" customHeight="1">
      <c r="A777" s="9"/>
      <c r="B777" s="9"/>
      <c r="C777" s="2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3.5" customHeight="1">
      <c r="A778" s="9"/>
      <c r="B778" s="9"/>
      <c r="C778" s="2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3.5" customHeight="1">
      <c r="A779" s="9"/>
      <c r="B779" s="9"/>
      <c r="C779" s="2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3.5" customHeight="1">
      <c r="A780" s="9"/>
      <c r="B780" s="9"/>
      <c r="C780" s="2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3.5" customHeight="1">
      <c r="A781" s="9"/>
      <c r="B781" s="9"/>
      <c r="C781" s="2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3.5" customHeight="1">
      <c r="A782" s="9"/>
      <c r="B782" s="9"/>
      <c r="C782" s="2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3.5" customHeight="1">
      <c r="A783" s="9"/>
      <c r="B783" s="9"/>
      <c r="C783" s="2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3.5" customHeight="1">
      <c r="A784" s="9"/>
      <c r="B784" s="9"/>
      <c r="C784" s="2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3.5" customHeight="1">
      <c r="A785" s="9"/>
      <c r="B785" s="9"/>
      <c r="C785" s="2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3.5" customHeight="1">
      <c r="A786" s="9"/>
      <c r="B786" s="9"/>
      <c r="C786" s="2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3.5" customHeight="1">
      <c r="A787" s="9"/>
      <c r="B787" s="9"/>
      <c r="C787" s="2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3.5" customHeight="1">
      <c r="A788" s="9"/>
      <c r="B788" s="9"/>
      <c r="C788" s="2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3.5" customHeight="1">
      <c r="A789" s="9"/>
      <c r="B789" s="9"/>
      <c r="C789" s="2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3.5" customHeight="1">
      <c r="A790" s="9"/>
      <c r="B790" s="9"/>
      <c r="C790" s="2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3.5" customHeight="1">
      <c r="A791" s="9"/>
      <c r="B791" s="9"/>
      <c r="C791" s="2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3.5" customHeight="1">
      <c r="A792" s="9"/>
      <c r="B792" s="9"/>
      <c r="C792" s="2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3.5" customHeight="1">
      <c r="A793" s="9"/>
      <c r="B793" s="9"/>
      <c r="C793" s="2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3.5" customHeight="1">
      <c r="A794" s="9"/>
      <c r="B794" s="9"/>
      <c r="C794" s="2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3.5" customHeight="1">
      <c r="A795" s="9"/>
      <c r="B795" s="9"/>
      <c r="C795" s="2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3.5" customHeight="1">
      <c r="A796" s="9"/>
      <c r="B796" s="9"/>
      <c r="C796" s="2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3.5" customHeight="1">
      <c r="A797" s="9"/>
      <c r="B797" s="9"/>
      <c r="C797" s="2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3.5" customHeight="1">
      <c r="A798" s="9"/>
      <c r="B798" s="9"/>
      <c r="C798" s="2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3.5" customHeight="1">
      <c r="A799" s="9"/>
      <c r="B799" s="9"/>
      <c r="C799" s="2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3.5" customHeight="1">
      <c r="A800" s="9"/>
      <c r="B800" s="9"/>
      <c r="C800" s="2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3.5" customHeight="1">
      <c r="A801" s="9"/>
      <c r="B801" s="9"/>
      <c r="C801" s="2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3.5" customHeight="1">
      <c r="A802" s="9"/>
      <c r="B802" s="9"/>
      <c r="C802" s="2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3.5" customHeight="1">
      <c r="A803" s="9"/>
      <c r="B803" s="9"/>
      <c r="C803" s="2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3.5" customHeight="1">
      <c r="A804" s="9"/>
      <c r="B804" s="9"/>
      <c r="C804" s="2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3.5" customHeight="1">
      <c r="A805" s="9"/>
      <c r="B805" s="9"/>
      <c r="C805" s="2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3.5" customHeight="1">
      <c r="A806" s="9"/>
      <c r="B806" s="9"/>
      <c r="C806" s="2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3.5" customHeight="1">
      <c r="A807" s="9"/>
      <c r="B807" s="9"/>
      <c r="C807" s="2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3.5" customHeight="1">
      <c r="A808" s="9"/>
      <c r="B808" s="9"/>
      <c r="C808" s="2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3.5" customHeight="1">
      <c r="A809" s="9"/>
      <c r="B809" s="9"/>
      <c r="C809" s="2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3.5" customHeight="1">
      <c r="A810" s="9"/>
      <c r="B810" s="9"/>
      <c r="C810" s="2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3.5" customHeight="1">
      <c r="A811" s="9"/>
      <c r="B811" s="9"/>
      <c r="C811" s="2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3.5" customHeight="1">
      <c r="A812" s="9"/>
      <c r="B812" s="9"/>
      <c r="C812" s="2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3.5" customHeight="1">
      <c r="A813" s="9"/>
      <c r="B813" s="9"/>
      <c r="C813" s="2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3.5" customHeight="1">
      <c r="A814" s="9"/>
      <c r="B814" s="9"/>
      <c r="C814" s="2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3.5" customHeight="1">
      <c r="A815" s="9"/>
      <c r="B815" s="9"/>
      <c r="C815" s="2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3.5" customHeight="1">
      <c r="A816" s="9"/>
      <c r="B816" s="9"/>
      <c r="C816" s="2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3.5" customHeight="1">
      <c r="A817" s="9"/>
      <c r="B817" s="9"/>
      <c r="C817" s="2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3.5" customHeight="1">
      <c r="A818" s="9"/>
      <c r="B818" s="9"/>
      <c r="C818" s="2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3.5" customHeight="1">
      <c r="A819" s="9"/>
      <c r="B819" s="9"/>
      <c r="C819" s="2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3.5" customHeight="1">
      <c r="A820" s="9"/>
      <c r="B820" s="9"/>
      <c r="C820" s="2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3.5" customHeight="1">
      <c r="A821" s="9"/>
      <c r="B821" s="9"/>
      <c r="C821" s="2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3.5" customHeight="1">
      <c r="A822" s="9"/>
      <c r="B822" s="9"/>
      <c r="C822" s="2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3.5" customHeight="1">
      <c r="A823" s="9"/>
      <c r="B823" s="9"/>
      <c r="C823" s="2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3.5" customHeight="1">
      <c r="A824" s="9"/>
      <c r="B824" s="9"/>
      <c r="C824" s="2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3.5" customHeight="1">
      <c r="A825" s="9"/>
      <c r="B825" s="9"/>
      <c r="C825" s="2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3.5" customHeight="1">
      <c r="A826" s="9"/>
      <c r="B826" s="9"/>
      <c r="C826" s="2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3.5" customHeight="1">
      <c r="A827" s="9"/>
      <c r="B827" s="9"/>
      <c r="C827" s="2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3.5" customHeight="1">
      <c r="A828" s="9"/>
      <c r="B828" s="9"/>
      <c r="C828" s="2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3.5" customHeight="1">
      <c r="A829" s="9"/>
      <c r="B829" s="9"/>
      <c r="C829" s="2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3.5" customHeight="1">
      <c r="A830" s="9"/>
      <c r="B830" s="9"/>
      <c r="C830" s="2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3.5" customHeight="1">
      <c r="A831" s="9"/>
      <c r="B831" s="9"/>
      <c r="C831" s="2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3.5" customHeight="1">
      <c r="A832" s="9"/>
      <c r="B832" s="9"/>
      <c r="C832" s="2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3.5" customHeight="1">
      <c r="A833" s="9"/>
      <c r="B833" s="9"/>
      <c r="C833" s="2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3.5" customHeight="1">
      <c r="A834" s="9"/>
      <c r="B834" s="9"/>
      <c r="C834" s="2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3.5" customHeight="1">
      <c r="A835" s="9"/>
      <c r="B835" s="9"/>
      <c r="C835" s="2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3.5" customHeight="1">
      <c r="A836" s="9"/>
      <c r="B836" s="9"/>
      <c r="C836" s="2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3.5" customHeight="1">
      <c r="A837" s="9"/>
      <c r="B837" s="9"/>
      <c r="C837" s="2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3.5" customHeight="1">
      <c r="A838" s="9"/>
      <c r="B838" s="9"/>
      <c r="C838" s="2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3.5" customHeight="1">
      <c r="A839" s="9"/>
      <c r="B839" s="9"/>
      <c r="C839" s="2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3.5" customHeight="1">
      <c r="A840" s="9"/>
      <c r="B840" s="9"/>
      <c r="C840" s="2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3.5" customHeight="1">
      <c r="A841" s="9"/>
      <c r="B841" s="9"/>
      <c r="C841" s="2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3.5" customHeight="1">
      <c r="A842" s="9"/>
      <c r="B842" s="9"/>
      <c r="C842" s="2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3.5" customHeight="1">
      <c r="A843" s="9"/>
      <c r="B843" s="9"/>
      <c r="C843" s="2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3.5" customHeight="1">
      <c r="A844" s="9"/>
      <c r="B844" s="9"/>
      <c r="C844" s="2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3.5" customHeight="1">
      <c r="A845" s="9"/>
      <c r="B845" s="9"/>
      <c r="C845" s="2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3.5" customHeight="1">
      <c r="A846" s="9"/>
      <c r="B846" s="9"/>
      <c r="C846" s="2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3.5" customHeight="1">
      <c r="A847" s="9"/>
      <c r="B847" s="9"/>
      <c r="C847" s="2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3.5" customHeight="1">
      <c r="A848" s="9"/>
      <c r="B848" s="9"/>
      <c r="C848" s="2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3.5" customHeight="1">
      <c r="A849" s="9"/>
      <c r="B849" s="9"/>
      <c r="C849" s="2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3.5" customHeight="1">
      <c r="A850" s="9"/>
      <c r="B850" s="9"/>
      <c r="C850" s="2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3.5" customHeight="1">
      <c r="A851" s="9"/>
      <c r="B851" s="9"/>
      <c r="C851" s="2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3.5" customHeight="1">
      <c r="A852" s="9"/>
      <c r="B852" s="9"/>
      <c r="C852" s="2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3.5" customHeight="1">
      <c r="A853" s="9"/>
      <c r="B853" s="9"/>
      <c r="C853" s="2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3.5" customHeight="1">
      <c r="A854" s="9"/>
      <c r="B854" s="9"/>
      <c r="C854" s="2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3.5" customHeight="1">
      <c r="A855" s="9"/>
      <c r="B855" s="9"/>
      <c r="C855" s="2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3.5" customHeight="1">
      <c r="A856" s="9"/>
      <c r="B856" s="9"/>
      <c r="C856" s="2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3.5" customHeight="1">
      <c r="A857" s="9"/>
      <c r="B857" s="9"/>
      <c r="C857" s="2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3.5" customHeight="1">
      <c r="A858" s="9"/>
      <c r="B858" s="9"/>
      <c r="C858" s="2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3.5" customHeight="1">
      <c r="A859" s="9"/>
      <c r="B859" s="9"/>
      <c r="C859" s="2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3.5" customHeight="1">
      <c r="A860" s="9"/>
      <c r="B860" s="9"/>
      <c r="C860" s="2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3.5" customHeight="1">
      <c r="A861" s="9"/>
      <c r="B861" s="9"/>
      <c r="C861" s="2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3.5" customHeight="1">
      <c r="A862" s="9"/>
      <c r="B862" s="9"/>
      <c r="C862" s="2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3.5" customHeight="1">
      <c r="A863" s="9"/>
      <c r="B863" s="9"/>
      <c r="C863" s="2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3.5" customHeight="1">
      <c r="A864" s="9"/>
      <c r="B864" s="9"/>
      <c r="C864" s="2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3.5" customHeight="1">
      <c r="A865" s="9"/>
      <c r="B865" s="9"/>
      <c r="C865" s="2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3.5" customHeight="1">
      <c r="A866" s="9"/>
      <c r="B866" s="9"/>
      <c r="C866" s="2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3.5" customHeight="1">
      <c r="A867" s="9"/>
      <c r="B867" s="9"/>
      <c r="C867" s="2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3.5" customHeight="1">
      <c r="A868" s="9"/>
      <c r="B868" s="9"/>
      <c r="C868" s="2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3.5" customHeight="1">
      <c r="A869" s="9"/>
      <c r="B869" s="9"/>
      <c r="C869" s="2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3.5" customHeight="1">
      <c r="A870" s="9"/>
      <c r="B870" s="9"/>
      <c r="C870" s="2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3.5" customHeight="1">
      <c r="A871" s="9"/>
      <c r="B871" s="9"/>
      <c r="C871" s="2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3.5" customHeight="1">
      <c r="A872" s="9"/>
      <c r="B872" s="9"/>
      <c r="C872" s="2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3.5" customHeight="1">
      <c r="A873" s="9"/>
      <c r="B873" s="9"/>
      <c r="C873" s="2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3.5" customHeight="1">
      <c r="A874" s="9"/>
      <c r="B874" s="9"/>
      <c r="C874" s="2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3.5" customHeight="1">
      <c r="A875" s="9"/>
      <c r="B875" s="9"/>
      <c r="C875" s="2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3.5" customHeight="1">
      <c r="A876" s="9"/>
      <c r="B876" s="9"/>
      <c r="C876" s="2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3.5" customHeight="1">
      <c r="A877" s="9"/>
      <c r="B877" s="9"/>
      <c r="C877" s="2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3.5" customHeight="1">
      <c r="A878" s="9"/>
      <c r="B878" s="9"/>
      <c r="C878" s="2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3.5" customHeight="1">
      <c r="A879" s="9"/>
      <c r="B879" s="9"/>
      <c r="C879" s="2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3.5" customHeight="1">
      <c r="A880" s="9"/>
      <c r="B880" s="9"/>
      <c r="C880" s="2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3.5" customHeight="1">
      <c r="A881" s="9"/>
      <c r="B881" s="9"/>
      <c r="C881" s="2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3.5" customHeight="1">
      <c r="A882" s="9"/>
      <c r="B882" s="9"/>
      <c r="C882" s="2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3.5" customHeight="1">
      <c r="A883" s="9"/>
      <c r="B883" s="9"/>
      <c r="C883" s="2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3.5" customHeight="1">
      <c r="A884" s="9"/>
      <c r="B884" s="9"/>
      <c r="C884" s="2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3.5" customHeight="1">
      <c r="A885" s="9"/>
      <c r="B885" s="9"/>
      <c r="C885" s="2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3.5" customHeight="1">
      <c r="A886" s="9"/>
      <c r="B886" s="9"/>
      <c r="C886" s="2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3.5" customHeight="1">
      <c r="A887" s="9"/>
      <c r="B887" s="9"/>
      <c r="C887" s="2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3.5" customHeight="1">
      <c r="A888" s="9"/>
      <c r="B888" s="9"/>
      <c r="C888" s="2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3.5" customHeight="1">
      <c r="A889" s="9"/>
      <c r="B889" s="9"/>
      <c r="C889" s="2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3.5" customHeight="1">
      <c r="A890" s="9"/>
      <c r="B890" s="9"/>
      <c r="C890" s="2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3.5" customHeight="1">
      <c r="A891" s="9"/>
      <c r="B891" s="9"/>
      <c r="C891" s="2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3.5" customHeight="1">
      <c r="A892" s="9"/>
      <c r="B892" s="9"/>
      <c r="C892" s="2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3.5" customHeight="1">
      <c r="A893" s="9"/>
      <c r="B893" s="9"/>
      <c r="C893" s="2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3.5" customHeight="1">
      <c r="A894" s="9"/>
      <c r="B894" s="9"/>
      <c r="C894" s="2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3.5" customHeight="1">
      <c r="A895" s="9"/>
      <c r="B895" s="9"/>
      <c r="C895" s="2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3.5" customHeight="1">
      <c r="A896" s="9"/>
      <c r="B896" s="9"/>
      <c r="C896" s="2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3.5" customHeight="1">
      <c r="A897" s="9"/>
      <c r="B897" s="9"/>
      <c r="C897" s="2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3.5" customHeight="1">
      <c r="A898" s="9"/>
      <c r="B898" s="9"/>
      <c r="C898" s="2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3.5" customHeight="1">
      <c r="A899" s="9"/>
      <c r="B899" s="9"/>
      <c r="C899" s="2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3.5" customHeight="1">
      <c r="A900" s="9"/>
      <c r="B900" s="9"/>
      <c r="C900" s="2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3.5" customHeight="1">
      <c r="A901" s="9"/>
      <c r="B901" s="9"/>
      <c r="C901" s="2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3.5" customHeight="1">
      <c r="A902" s="9"/>
      <c r="B902" s="9"/>
      <c r="C902" s="2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3.5" customHeight="1">
      <c r="A903" s="9"/>
      <c r="B903" s="9"/>
      <c r="C903" s="2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3.5" customHeight="1">
      <c r="A904" s="9"/>
      <c r="B904" s="9"/>
      <c r="C904" s="2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3.5" customHeight="1">
      <c r="A905" s="9"/>
      <c r="B905" s="9"/>
      <c r="C905" s="2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3.5" customHeight="1">
      <c r="A906" s="9"/>
      <c r="B906" s="9"/>
      <c r="C906" s="2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3.5" customHeight="1">
      <c r="A907" s="9"/>
      <c r="B907" s="9"/>
      <c r="C907" s="2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3.5" customHeight="1">
      <c r="A908" s="9"/>
      <c r="B908" s="9"/>
      <c r="C908" s="2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3.5" customHeight="1">
      <c r="A909" s="9"/>
      <c r="B909" s="9"/>
      <c r="C909" s="2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3.5" customHeight="1">
      <c r="A910" s="9"/>
      <c r="B910" s="9"/>
      <c r="C910" s="2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3.5" customHeight="1">
      <c r="A911" s="9"/>
      <c r="B911" s="9"/>
      <c r="C911" s="2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3.5" customHeight="1">
      <c r="A912" s="9"/>
      <c r="B912" s="9"/>
      <c r="C912" s="2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3.5" customHeight="1">
      <c r="A913" s="9"/>
      <c r="B913" s="9"/>
      <c r="C913" s="2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3.5" customHeight="1">
      <c r="A914" s="9"/>
      <c r="B914" s="9"/>
      <c r="C914" s="2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3.5" customHeight="1">
      <c r="A915" s="9"/>
      <c r="B915" s="9"/>
      <c r="C915" s="2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3.5" customHeight="1">
      <c r="A916" s="9"/>
      <c r="B916" s="9"/>
      <c r="C916" s="2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3.5" customHeight="1">
      <c r="A917" s="9"/>
      <c r="B917" s="9"/>
      <c r="C917" s="2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3.5" customHeight="1">
      <c r="A918" s="9"/>
      <c r="B918" s="9"/>
      <c r="C918" s="2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3.5" customHeight="1">
      <c r="A919" s="9"/>
      <c r="B919" s="9"/>
      <c r="C919" s="2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3.5" customHeight="1">
      <c r="A920" s="9"/>
      <c r="B920" s="9"/>
      <c r="C920" s="2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3.5" customHeight="1">
      <c r="A921" s="9"/>
      <c r="B921" s="9"/>
      <c r="C921" s="2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3.5" customHeight="1">
      <c r="A922" s="9"/>
      <c r="B922" s="9"/>
      <c r="C922" s="2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3.5" customHeight="1">
      <c r="A923" s="9"/>
      <c r="B923" s="9"/>
      <c r="C923" s="2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3.5" customHeight="1">
      <c r="A924" s="9"/>
      <c r="B924" s="9"/>
      <c r="C924" s="2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3.5" customHeight="1">
      <c r="A925" s="9"/>
      <c r="B925" s="9"/>
      <c r="C925" s="2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3.5" customHeight="1">
      <c r="A926" s="9"/>
      <c r="B926" s="9"/>
      <c r="C926" s="2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3.5" customHeight="1">
      <c r="A927" s="9"/>
      <c r="B927" s="9"/>
      <c r="C927" s="2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3.5" customHeight="1">
      <c r="A928" s="9"/>
      <c r="B928" s="9"/>
      <c r="C928" s="2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3.5" customHeight="1">
      <c r="A929" s="9"/>
      <c r="B929" s="9"/>
      <c r="C929" s="2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3.5" customHeight="1">
      <c r="A930" s="9"/>
      <c r="B930" s="9"/>
      <c r="C930" s="2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3.5" customHeight="1">
      <c r="A931" s="9"/>
      <c r="B931" s="9"/>
      <c r="C931" s="2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3.5" customHeight="1">
      <c r="A932" s="9"/>
      <c r="B932" s="9"/>
      <c r="C932" s="2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3.5" customHeight="1">
      <c r="A933" s="9"/>
      <c r="B933" s="9"/>
      <c r="C933" s="2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3.5" customHeight="1">
      <c r="A934" s="9"/>
      <c r="B934" s="9"/>
      <c r="C934" s="2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3.5" customHeight="1">
      <c r="A935" s="9"/>
      <c r="B935" s="9"/>
      <c r="C935" s="2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3.5" customHeight="1">
      <c r="A936" s="9"/>
      <c r="B936" s="9"/>
      <c r="C936" s="2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3.5" customHeight="1">
      <c r="A937" s="9"/>
      <c r="B937" s="9"/>
      <c r="C937" s="2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3.5" customHeight="1">
      <c r="A938" s="9"/>
      <c r="B938" s="9"/>
      <c r="C938" s="2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3.5" customHeight="1">
      <c r="A939" s="9"/>
      <c r="B939" s="9"/>
      <c r="C939" s="2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3.5" customHeight="1">
      <c r="A940" s="9"/>
      <c r="B940" s="9"/>
      <c r="C940" s="2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3.5" customHeight="1">
      <c r="A941" s="9"/>
      <c r="B941" s="9"/>
      <c r="C941" s="2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3.5" customHeight="1">
      <c r="A942" s="9"/>
      <c r="B942" s="9"/>
      <c r="C942" s="2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3.5" customHeight="1">
      <c r="A943" s="9"/>
      <c r="B943" s="9"/>
      <c r="C943" s="2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3.5" customHeight="1">
      <c r="A944" s="9"/>
      <c r="B944" s="9"/>
      <c r="C944" s="2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3.5" customHeight="1">
      <c r="A945" s="9"/>
      <c r="B945" s="9"/>
      <c r="C945" s="2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3.5" customHeight="1">
      <c r="A946" s="9"/>
      <c r="B946" s="9"/>
      <c r="C946" s="2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3.5" customHeight="1">
      <c r="A947" s="9"/>
      <c r="B947" s="9"/>
      <c r="C947" s="2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3.5" customHeight="1">
      <c r="A948" s="9"/>
      <c r="B948" s="9"/>
      <c r="C948" s="2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3.5" customHeight="1">
      <c r="A949" s="9"/>
      <c r="B949" s="9"/>
      <c r="C949" s="2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3.5" customHeight="1">
      <c r="A950" s="9"/>
      <c r="B950" s="9"/>
      <c r="C950" s="2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3.5" customHeight="1">
      <c r="A951" s="9"/>
      <c r="B951" s="9"/>
      <c r="C951" s="2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3.5" customHeight="1">
      <c r="A952" s="9"/>
      <c r="B952" s="9"/>
      <c r="C952" s="2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3.5" customHeight="1">
      <c r="A953" s="9"/>
      <c r="B953" s="9"/>
      <c r="C953" s="2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3.5" customHeight="1">
      <c r="A954" s="9"/>
      <c r="B954" s="9"/>
      <c r="C954" s="2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3.5" customHeight="1">
      <c r="A955" s="9"/>
      <c r="B955" s="9"/>
      <c r="C955" s="2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3.5" customHeight="1">
      <c r="A956" s="9"/>
      <c r="B956" s="9"/>
      <c r="C956" s="2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3.5" customHeight="1">
      <c r="A957" s="9"/>
      <c r="B957" s="9"/>
      <c r="C957" s="2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3.5" customHeight="1">
      <c r="A958" s="9"/>
      <c r="B958" s="9"/>
      <c r="C958" s="2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3.5" customHeight="1">
      <c r="A959" s="9"/>
      <c r="B959" s="9"/>
      <c r="C959" s="2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3.5" customHeight="1">
      <c r="A960" s="9"/>
      <c r="B960" s="9"/>
      <c r="C960" s="2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3.5" customHeight="1">
      <c r="A961" s="9"/>
      <c r="B961" s="9"/>
      <c r="C961" s="2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3.5" customHeight="1">
      <c r="A962" s="9"/>
      <c r="B962" s="9"/>
      <c r="C962" s="2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3.5" customHeight="1">
      <c r="A963" s="9"/>
      <c r="B963" s="9"/>
      <c r="C963" s="2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3.5" customHeight="1">
      <c r="A964" s="9"/>
      <c r="B964" s="9"/>
      <c r="C964" s="2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3.5" customHeight="1">
      <c r="A965" s="9"/>
      <c r="B965" s="9"/>
      <c r="C965" s="2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3.5" customHeight="1">
      <c r="A966" s="9"/>
      <c r="B966" s="9"/>
      <c r="C966" s="2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3.5" customHeight="1">
      <c r="A967" s="9"/>
      <c r="B967" s="9"/>
      <c r="C967" s="2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3.5" customHeight="1">
      <c r="A968" s="9"/>
      <c r="B968" s="9"/>
      <c r="C968" s="2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3.5" customHeight="1">
      <c r="A969" s="9"/>
      <c r="B969" s="9"/>
      <c r="C969" s="2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3.5" customHeight="1">
      <c r="A970" s="9"/>
      <c r="B970" s="9"/>
      <c r="C970" s="2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3.5" customHeight="1">
      <c r="A971" s="9"/>
      <c r="B971" s="9"/>
      <c r="C971" s="2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3.5" customHeight="1">
      <c r="A972" s="9"/>
      <c r="B972" s="9"/>
      <c r="C972" s="2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3.5" customHeight="1">
      <c r="A973" s="9"/>
      <c r="B973" s="9"/>
      <c r="C973" s="2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3.5" customHeight="1">
      <c r="A974" s="9"/>
      <c r="B974" s="9"/>
      <c r="C974" s="2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3.5" customHeight="1">
      <c r="A975" s="9"/>
      <c r="B975" s="9"/>
      <c r="C975" s="2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3.5" customHeight="1">
      <c r="A976" s="9"/>
      <c r="B976" s="9"/>
      <c r="C976" s="2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3.5" customHeight="1">
      <c r="A977" s="9"/>
      <c r="B977" s="9"/>
      <c r="C977" s="2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3.5" customHeight="1">
      <c r="A978" s="9"/>
      <c r="B978" s="9"/>
      <c r="C978" s="2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3.5" customHeight="1">
      <c r="A979" s="9"/>
      <c r="B979" s="9"/>
      <c r="C979" s="2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3.5" customHeight="1">
      <c r="A980" s="9"/>
      <c r="B980" s="9"/>
      <c r="C980" s="2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3.5" customHeight="1">
      <c r="A981" s="9"/>
      <c r="B981" s="9"/>
      <c r="C981" s="2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3.5" customHeight="1">
      <c r="A982" s="9"/>
      <c r="B982" s="9"/>
      <c r="C982" s="2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3.5" customHeight="1">
      <c r="A983" s="9"/>
      <c r="B983" s="9"/>
      <c r="C983" s="2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3.5" customHeight="1">
      <c r="A984" s="9"/>
      <c r="B984" s="9"/>
      <c r="C984" s="2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3.5" customHeight="1">
      <c r="A985" s="9"/>
      <c r="B985" s="9"/>
      <c r="C985" s="2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3.5" customHeight="1">
      <c r="A986" s="9"/>
      <c r="B986" s="9"/>
      <c r="C986" s="2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3.5" customHeight="1">
      <c r="A987" s="9"/>
      <c r="B987" s="9"/>
      <c r="C987" s="2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3.5" customHeight="1">
      <c r="A988" s="9"/>
      <c r="B988" s="9"/>
      <c r="C988" s="2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3.5" customHeight="1">
      <c r="A989" s="9"/>
      <c r="B989" s="9"/>
      <c r="C989" s="2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3.5" customHeight="1">
      <c r="A990" s="9"/>
      <c r="B990" s="9"/>
      <c r="C990" s="2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3.5" customHeight="1">
      <c r="A991" s="9"/>
      <c r="B991" s="9"/>
      <c r="C991" s="2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3.5" customHeight="1">
      <c r="A992" s="9"/>
      <c r="B992" s="9"/>
      <c r="C992" s="2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3.5" customHeight="1">
      <c r="A993" s="9"/>
      <c r="B993" s="9"/>
      <c r="C993" s="2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3.5" customHeight="1">
      <c r="A994" s="9"/>
      <c r="B994" s="9"/>
      <c r="C994" s="2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3.5" customHeight="1">
      <c r="A995" s="9"/>
      <c r="B995" s="9"/>
      <c r="C995" s="2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3.5" customHeight="1">
      <c r="A996" s="9"/>
      <c r="B996" s="9"/>
      <c r="C996" s="2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3.5" customHeight="1">
      <c r="A997" s="9"/>
      <c r="B997" s="9"/>
      <c r="C997" s="2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3.5" customHeight="1">
      <c r="A998" s="9"/>
      <c r="B998" s="9"/>
      <c r="C998" s="2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3.5" customHeight="1">
      <c r="A999" s="9"/>
      <c r="B999" s="9"/>
      <c r="C999" s="2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mergeCells count="20">
    <mergeCell ref="E8:E9"/>
    <mergeCell ref="F8:F9"/>
    <mergeCell ref="C294:D294"/>
    <mergeCell ref="G8:G9"/>
    <mergeCell ref="H8:H9"/>
    <mergeCell ref="I8:I9"/>
    <mergeCell ref="J8:J9"/>
    <mergeCell ref="K8:K9"/>
    <mergeCell ref="L8:L9"/>
    <mergeCell ref="M8:M9"/>
    <mergeCell ref="N8:N9"/>
    <mergeCell ref="K292:N292"/>
    <mergeCell ref="B2:O2"/>
    <mergeCell ref="B3:O3"/>
    <mergeCell ref="B5:O5"/>
    <mergeCell ref="B6:O6"/>
    <mergeCell ref="B8:B9"/>
    <mergeCell ref="C8:C9"/>
    <mergeCell ref="D8:D9"/>
    <mergeCell ref="O8:O9"/>
  </mergeCells>
  <printOptions/>
  <pageMargins bottom="0.35433070866141736" footer="0.0" header="0.0" left="0.5118110236220472" right="0.0" top="0.15748031496062992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>
      <c r="A3" s="32" t="s">
        <v>427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ht="12.75" customHeight="1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ht="12.75" customHeight="1">
      <c r="A5" s="38" t="s">
        <v>428</v>
      </c>
      <c r="B5" s="39" t="s">
        <v>4</v>
      </c>
      <c r="C5" s="39" t="s">
        <v>5</v>
      </c>
      <c r="D5" s="39" t="s">
        <v>6</v>
      </c>
      <c r="E5" s="40" t="s">
        <v>7</v>
      </c>
      <c r="F5" s="40" t="s">
        <v>8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16" t="s">
        <v>16</v>
      </c>
    </row>
    <row r="6" ht="12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ht="12.75" customHeight="1">
      <c r="A7" s="19">
        <v>1.0</v>
      </c>
      <c r="B7" s="20" t="s">
        <v>429</v>
      </c>
      <c r="C7" s="21" t="s">
        <v>430</v>
      </c>
      <c r="D7" s="21" t="s">
        <v>431</v>
      </c>
      <c r="E7" s="23">
        <v>20000.0</v>
      </c>
      <c r="F7" s="23">
        <v>300.0</v>
      </c>
      <c r="G7" s="23">
        <v>250.0</v>
      </c>
      <c r="H7" s="23">
        <v>1100.0</v>
      </c>
      <c r="I7" s="23">
        <v>7200.0</v>
      </c>
      <c r="J7" s="23">
        <v>0.0</v>
      </c>
      <c r="K7" s="23">
        <v>375.0</v>
      </c>
      <c r="L7" s="23">
        <v>0.0</v>
      </c>
      <c r="M7" s="23">
        <v>0.0</v>
      </c>
      <c r="N7" s="23">
        <f t="shared" ref="N7:N9" si="1">SUM(E7:M7)</f>
        <v>29225</v>
      </c>
    </row>
    <row r="8" ht="12.75" customHeight="1">
      <c r="A8" s="19">
        <v>2.0</v>
      </c>
      <c r="B8" s="20" t="s">
        <v>432</v>
      </c>
      <c r="C8" s="21" t="s">
        <v>430</v>
      </c>
      <c r="D8" s="21" t="s">
        <v>431</v>
      </c>
      <c r="E8" s="23">
        <v>20000.0</v>
      </c>
      <c r="F8" s="23">
        <v>300.0</v>
      </c>
      <c r="G8" s="23">
        <v>250.0</v>
      </c>
      <c r="H8" s="23">
        <v>1100.0</v>
      </c>
      <c r="I8" s="23">
        <v>7200.0</v>
      </c>
      <c r="J8" s="23">
        <v>0.0</v>
      </c>
      <c r="K8" s="23">
        <v>375.0</v>
      </c>
      <c r="L8" s="23">
        <v>0.0</v>
      </c>
      <c r="M8" s="23">
        <v>0.0</v>
      </c>
      <c r="N8" s="23">
        <f t="shared" si="1"/>
        <v>29225</v>
      </c>
    </row>
    <row r="9" ht="12.75" customHeight="1">
      <c r="A9" s="19">
        <v>3.0</v>
      </c>
      <c r="B9" s="20" t="s">
        <v>433</v>
      </c>
      <c r="C9" s="21" t="s">
        <v>430</v>
      </c>
      <c r="D9" s="21" t="s">
        <v>431</v>
      </c>
      <c r="E9" s="23">
        <v>20000.0</v>
      </c>
      <c r="F9" s="23">
        <v>300.0</v>
      </c>
      <c r="G9" s="23">
        <v>250.0</v>
      </c>
      <c r="H9" s="23">
        <v>1100.0</v>
      </c>
      <c r="I9" s="23">
        <v>7200.0</v>
      </c>
      <c r="J9" s="23">
        <v>0.0</v>
      </c>
      <c r="K9" s="23">
        <v>375.0</v>
      </c>
      <c r="L9" s="23">
        <v>0.0</v>
      </c>
      <c r="M9" s="23">
        <v>0.0</v>
      </c>
      <c r="N9" s="23">
        <f t="shared" si="1"/>
        <v>29225</v>
      </c>
    </row>
    <row r="10" ht="12.75" customHeight="1">
      <c r="A10" s="9"/>
      <c r="B10" s="9"/>
      <c r="C10" s="29"/>
      <c r="D10" s="29"/>
      <c r="E10" s="25"/>
      <c r="F10" s="25"/>
      <c r="G10" s="25"/>
      <c r="H10" s="25"/>
      <c r="I10" s="25"/>
      <c r="J10" s="9"/>
      <c r="K10" s="9"/>
      <c r="L10" s="9"/>
      <c r="M10" s="25"/>
      <c r="N10" s="25"/>
    </row>
    <row r="11" ht="12.75" customHeight="1">
      <c r="A11" s="9"/>
      <c r="B11" s="2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25"/>
    </row>
    <row r="12" ht="43.5" customHeight="1">
      <c r="A12" s="41"/>
      <c r="B12" s="41"/>
      <c r="C12" s="41"/>
      <c r="D12" s="41"/>
      <c r="E12" s="41"/>
      <c r="F12" s="9"/>
      <c r="G12" s="9"/>
      <c r="H12" s="41"/>
      <c r="I12" s="41"/>
      <c r="J12" s="41"/>
      <c r="K12" s="41"/>
      <c r="L12" s="41"/>
      <c r="M12" s="41"/>
      <c r="N12" s="41"/>
    </row>
    <row r="13" ht="12.75" customHeight="1">
      <c r="A13" s="42"/>
      <c r="E13" s="41"/>
      <c r="F13" s="9"/>
      <c r="G13" s="9"/>
      <c r="H13" s="9"/>
      <c r="I13" s="9"/>
      <c r="J13" s="9"/>
      <c r="K13" s="41"/>
      <c r="L13" s="41"/>
      <c r="M13" s="41"/>
      <c r="N13" s="41"/>
    </row>
    <row r="14" ht="12.75" customHeight="1">
      <c r="A14" s="41"/>
      <c r="B14" s="41"/>
      <c r="C14" s="41"/>
      <c r="D14" s="41"/>
      <c r="E14" s="41"/>
      <c r="F14" s="9"/>
      <c r="G14" s="9"/>
      <c r="H14" s="9"/>
      <c r="I14" s="9"/>
      <c r="J14" s="9"/>
      <c r="K14" s="41"/>
      <c r="L14" s="41"/>
      <c r="M14" s="41"/>
      <c r="N14" s="41"/>
    </row>
    <row r="15" ht="55.5" customHeight="1">
      <c r="A15" s="41"/>
      <c r="B15" s="41"/>
      <c r="C15" s="41"/>
      <c r="D15" s="41"/>
      <c r="E15" s="41"/>
      <c r="F15" s="9"/>
      <c r="G15" s="41"/>
      <c r="H15" s="29" t="s">
        <v>434</v>
      </c>
      <c r="L15" s="41"/>
      <c r="M15" s="41"/>
      <c r="N15" s="41"/>
    </row>
    <row r="16" ht="13.5" customHeight="1">
      <c r="F16" s="9"/>
      <c r="J16" s="9"/>
    </row>
    <row r="17" ht="13.5" customHeight="1">
      <c r="F17" s="9"/>
      <c r="J17" s="9"/>
    </row>
    <row r="18" ht="12.75" customHeight="1">
      <c r="F18" s="9"/>
      <c r="G18" s="9"/>
      <c r="H18" s="9"/>
      <c r="I18" s="9"/>
      <c r="J18" s="9"/>
    </row>
    <row r="19" ht="12.75" customHeight="1">
      <c r="F19" s="9"/>
      <c r="G19" s="9"/>
      <c r="H19" s="9"/>
      <c r="I19" s="9"/>
      <c r="J19" s="9"/>
    </row>
    <row r="20" ht="12.75" customHeight="1">
      <c r="F20" s="9"/>
      <c r="G20" s="9"/>
      <c r="H20" s="9"/>
      <c r="I20" s="9"/>
      <c r="J20" s="9"/>
    </row>
    <row r="21" ht="12.75" customHeight="1">
      <c r="F21" s="9"/>
      <c r="G21" s="9"/>
      <c r="H21" s="9"/>
      <c r="I21" s="9"/>
      <c r="J21" s="9"/>
    </row>
    <row r="22" ht="12.75" customHeight="1">
      <c r="F22" s="9"/>
      <c r="G22" s="9"/>
      <c r="H22" s="9"/>
      <c r="I22" s="9"/>
      <c r="J22" s="9"/>
    </row>
    <row r="23" ht="12.75" customHeight="1">
      <c r="F23" s="9"/>
      <c r="G23" s="9"/>
      <c r="H23" s="9"/>
      <c r="I23" s="9"/>
      <c r="J23" s="9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8">
    <mergeCell ref="F5:F6"/>
    <mergeCell ref="G5:G6"/>
    <mergeCell ref="A13:D13"/>
    <mergeCell ref="H5:H6"/>
    <mergeCell ref="I5:I6"/>
    <mergeCell ref="J5:J6"/>
    <mergeCell ref="K5:K6"/>
    <mergeCell ref="H15:K15"/>
    <mergeCell ref="L5:L6"/>
    <mergeCell ref="M5:M6"/>
    <mergeCell ref="A3:N3"/>
    <mergeCell ref="A4:N4"/>
    <mergeCell ref="A5:A6"/>
    <mergeCell ref="B5:B6"/>
    <mergeCell ref="C5:C6"/>
    <mergeCell ref="D5:D6"/>
    <mergeCell ref="E5:E6"/>
    <mergeCell ref="N5:N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2022-02-01T20:21:35Z</dcterms:created>
  <dc:creator>Rosa Iztep</dc:creator>
</cp:coreProperties>
</file>